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9320" windowHeight="14520" activeTab="0"/>
  </bookViews>
  <sheets>
    <sheet name="Cálculos" sheetId="1" r:id="rId1"/>
  </sheets>
  <definedNames>
    <definedName name="_xlnm.Print_Area" localSheetId="0">'Cálculos'!$A$1:$R$167</definedName>
  </definedNames>
  <calcPr fullCalcOnLoad="1"/>
</workbook>
</file>

<file path=xl/sharedStrings.xml><?xml version="1.0" encoding="utf-8"?>
<sst xmlns="http://schemas.openxmlformats.org/spreadsheetml/2006/main" count="16" uniqueCount="16">
  <si>
    <t>Cond. corregida</t>
  </si>
  <si>
    <t>Conductividad</t>
  </si>
  <si>
    <t>Volumen añadido (L)</t>
  </si>
  <si>
    <t>Conductividad solución añadida (µS/cm)</t>
  </si>
  <si>
    <t>Área total de la curva</t>
  </si>
  <si>
    <t>PRESENTACIÓN</t>
  </si>
  <si>
    <t xml:space="preserve">Esta macro permite calcular el caudal en un tramo sobre la base de una adición de un soluto conservativo (normalmente, NaCl). Basta con hacer una adición puntual de sal y seguir la conductividad algunos metros más abajo.
El ejecutable corrige la conductividad, restándole la conductividad basal, e integra el área del pulso de conductividad corregida para calcular el caudal.
El gráfico es meramente para comprobar que los datos están bien introducidos.
</t>
  </si>
  <si>
    <t>Descargar macro</t>
  </si>
  <si>
    <t>Acceder a capítulo</t>
  </si>
  <si>
    <t>www.fbbva.es</t>
  </si>
  <si>
    <t>MACRO 4.2   Técnica 3a. Medición del caudal mediante adiciones ( véase pág. 61)</t>
  </si>
  <si>
    <t>Primera edición: abril 2009
ISBN: 978-84-96515-87-1
© los autores, 2009
© Fundación BBVA, 2009</t>
  </si>
  <si>
    <t>Tiempo (s)</t>
  </si>
  <si>
    <t>Área</t>
  </si>
  <si>
    <t>Caudal estimado (L/s)</t>
  </si>
  <si>
    <r>
      <t xml:space="preserve">ELOSEGI A., SABATER S. (Eds.): </t>
    </r>
    <r>
      <rPr>
        <b/>
        <i/>
        <sz val="9"/>
        <color indexed="9"/>
        <rFont val="Verdana"/>
        <family val="2"/>
      </rPr>
      <t>Conceptos y técnicas en ecología fluvial</t>
    </r>
    <r>
      <rPr>
        <b/>
        <sz val="9"/>
        <color indexed="9"/>
        <rFont val="Verdana"/>
        <family val="2"/>
      </rPr>
      <t>. Bilbao: Fundación BBVA, 2009.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</si>
</sst>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"/>
    <numFmt numFmtId="203" formatCode="0.0"/>
    <numFmt numFmtId="204" formatCode="#,##0.0"/>
  </numFmts>
  <fonts count="1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sz val="9.75"/>
      <name val="Verdana"/>
      <family val="0"/>
    </font>
    <font>
      <b/>
      <sz val="9.75"/>
      <name val="Verdana"/>
      <family val="0"/>
    </font>
    <font>
      <sz val="8"/>
      <name val="Verdana"/>
      <family val="0"/>
    </font>
    <font>
      <sz val="10"/>
      <name val="Verdana"/>
      <family val="0"/>
    </font>
    <font>
      <b/>
      <sz val="14"/>
      <color indexed="9"/>
      <name val="Arial Black"/>
      <family val="2"/>
    </font>
    <font>
      <b/>
      <sz val="10"/>
      <name val="Verdana"/>
      <family val="0"/>
    </font>
    <font>
      <b/>
      <sz val="9"/>
      <color indexed="9"/>
      <name val="Verdana"/>
      <family val="2"/>
    </font>
    <font>
      <u val="single"/>
      <sz val="10"/>
      <color indexed="9"/>
      <name val="Arial Black"/>
      <family val="2"/>
    </font>
    <font>
      <sz val="10"/>
      <color indexed="9"/>
      <name val="Arial Black"/>
      <family val="2"/>
    </font>
    <font>
      <sz val="10"/>
      <name val="Arial Black"/>
      <family val="2"/>
    </font>
    <font>
      <sz val="9"/>
      <name val="Verdana"/>
      <family val="2"/>
    </font>
    <font>
      <b/>
      <i/>
      <sz val="9"/>
      <color indexed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9"/>
      </bottom>
    </border>
    <border>
      <left>
        <color indexed="63"/>
      </left>
      <right style="thick"/>
      <top style="thin">
        <color indexed="9"/>
      </top>
      <bottom style="thin">
        <color indexed="9"/>
      </bottom>
    </border>
    <border>
      <left>
        <color indexed="63"/>
      </left>
      <right style="thick"/>
      <top style="thin">
        <color indexed="9"/>
      </top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>
        <color indexed="9"/>
      </bottom>
    </border>
    <border>
      <left style="thin"/>
      <right style="thick"/>
      <top style="thin">
        <color indexed="9"/>
      </top>
      <bottom style="thin">
        <color indexed="9"/>
      </bottom>
    </border>
    <border>
      <left style="thin"/>
      <right style="thick"/>
      <top style="thin">
        <color indexed="9"/>
      </top>
      <bottom style="thick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/>
    </border>
    <border>
      <left>
        <color indexed="63"/>
      </left>
      <right>
        <color indexed="63"/>
      </right>
      <top style="thin">
        <color indexed="9"/>
      </top>
      <bottom style="thick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203" fontId="0" fillId="3" borderId="9" xfId="0" applyNumberFormat="1" applyFill="1" applyBorder="1" applyAlignment="1">
      <alignment horizontal="center"/>
    </xf>
    <xf numFmtId="203" fontId="0" fillId="3" borderId="10" xfId="0" applyNumberFormat="1" applyFill="1" applyBorder="1" applyAlignment="1">
      <alignment horizontal="center"/>
    </xf>
    <xf numFmtId="203" fontId="0" fillId="3" borderId="11" xfId="0" applyNumberFormat="1" applyFill="1" applyBorder="1" applyAlignment="1">
      <alignment horizontal="center"/>
    </xf>
    <xf numFmtId="203" fontId="0" fillId="2" borderId="0" xfId="0" applyNumberForma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4" borderId="19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01" fontId="4" fillId="2" borderId="8" xfId="0" applyNumberFormat="1" applyFont="1" applyFill="1" applyBorder="1" applyAlignment="1">
      <alignment/>
    </xf>
    <xf numFmtId="201" fontId="0" fillId="0" borderId="15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22" xfId="0" applyFill="1" applyBorder="1" applyAlignment="1">
      <alignment/>
    </xf>
    <xf numFmtId="0" fontId="12" fillId="5" borderId="14" xfId="15" applyFont="1" applyFill="1" applyBorder="1" applyAlignment="1">
      <alignment horizontal="center" vertical="center" wrapText="1"/>
    </xf>
    <xf numFmtId="0" fontId="12" fillId="5" borderId="14" xfId="15" applyFont="1" applyFill="1" applyBorder="1" applyAlignment="1">
      <alignment/>
    </xf>
    <xf numFmtId="0" fontId="12" fillId="5" borderId="15" xfId="15" applyFont="1" applyFill="1" applyBorder="1" applyAlignment="1">
      <alignment/>
    </xf>
    <xf numFmtId="0" fontId="12" fillId="5" borderId="0" xfId="15" applyFont="1" applyFill="1" applyBorder="1" applyAlignment="1">
      <alignment horizontal="center" vertical="center" wrapText="1"/>
    </xf>
    <xf numFmtId="0" fontId="12" fillId="5" borderId="8" xfId="15" applyFont="1" applyFill="1" applyBorder="1" applyAlignment="1">
      <alignment horizontal="center" vertical="center" wrapText="1"/>
    </xf>
    <xf numFmtId="0" fontId="12" fillId="5" borderId="15" xfId="15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4" fillId="2" borderId="2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0" fontId="11" fillId="5" borderId="2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4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10" fillId="4" borderId="3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Cond. corregida (µS/cm)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Cálculos!$B$14:$B$165</c:f>
              <c:numCache/>
            </c:numRef>
          </c:xVal>
          <c:yVal>
            <c:numRef>
              <c:f>Cálculos!$F$14:$F$165</c:f>
              <c:numCache/>
            </c:numRef>
          </c:yVal>
          <c:smooth val="0"/>
        </c:ser>
        <c:axId val="44763258"/>
        <c:axId val="216139"/>
      </c:scatterChart>
      <c:valAx>
        <c:axId val="4476325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6139"/>
        <c:crosses val="autoZero"/>
        <c:crossBetween val="midCat"/>
        <c:dispUnits/>
      </c:valAx>
      <c:valAx>
        <c:axId val="2161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Cond. corregida (µS/cm)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76325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21</xdr:row>
      <xdr:rowOff>9525</xdr:rowOff>
    </xdr:from>
    <xdr:to>
      <xdr:col>17</xdr:col>
      <xdr:colOff>0</xdr:colOff>
      <xdr:row>45</xdr:row>
      <xdr:rowOff>161925</xdr:rowOff>
    </xdr:to>
    <xdr:graphicFrame>
      <xdr:nvGraphicFramePr>
        <xdr:cNvPr id="1" name="Chart 2"/>
        <xdr:cNvGraphicFramePr/>
      </xdr:nvGraphicFramePr>
      <xdr:xfrm>
        <a:off x="5229225" y="4105275"/>
        <a:ext cx="53054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bva.es/" TargetMode="External" /><Relationship Id="rId2" Type="http://schemas.openxmlformats.org/officeDocument/2006/relationships/hyperlink" Target="http://www.fbbva.es/TLFU/microsites/ecologia_fluvial/macros/macro4_2.zip" TargetMode="External" /><Relationship Id="rId3" Type="http://schemas.openxmlformats.org/officeDocument/2006/relationships/hyperlink" Target="http://www.fbbva.es/TLFU/microsites/ecologia_fluvial/pdf/cap_04.pdf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28125" style="1" customWidth="1"/>
    <col min="2" max="2" width="16.421875" style="1" customWidth="1"/>
    <col min="3" max="3" width="0.85546875" style="1" customWidth="1"/>
    <col min="4" max="4" width="17.00390625" style="2" customWidth="1"/>
    <col min="5" max="5" width="0.85546875" style="2" customWidth="1"/>
    <col min="6" max="6" width="18.00390625" style="1" customWidth="1"/>
    <col min="7" max="7" width="0.85546875" style="1" customWidth="1"/>
    <col min="8" max="9" width="9.140625" style="1" customWidth="1"/>
    <col min="10" max="10" width="10.7109375" style="1" customWidth="1"/>
    <col min="11" max="11" width="13.8515625" style="1" customWidth="1"/>
    <col min="12" max="14" width="11.421875" style="1" customWidth="1"/>
    <col min="15" max="15" width="7.8515625" style="1" customWidth="1"/>
    <col min="16" max="16" width="0.42578125" style="1" customWidth="1"/>
    <col min="17" max="17" width="12.28125" style="1" customWidth="1"/>
    <col min="18" max="16384" width="9.140625" style="1" customWidth="1"/>
  </cols>
  <sheetData>
    <row r="1" spans="2:19" s="6" customFormat="1" ht="23.25" customHeight="1">
      <c r="B1" s="56" t="s">
        <v>15</v>
      </c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2"/>
      <c r="S1" s="13"/>
    </row>
    <row r="3" spans="2:19" s="7" customFormat="1" ht="19.5" customHeight="1">
      <c r="B3" s="59" t="s">
        <v>10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5"/>
      <c r="S3" s="14"/>
    </row>
    <row r="5" spans="2:19" s="7" customFormat="1" ht="25.5" customHeight="1" thickBot="1">
      <c r="B5" s="62" t="s">
        <v>5</v>
      </c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R5" s="17"/>
      <c r="S5" s="16"/>
    </row>
    <row r="6" ht="3" customHeight="1" thickTop="1"/>
    <row r="7" spans="2:20" s="7" customFormat="1" ht="30.75" customHeight="1">
      <c r="B7" s="66" t="s">
        <v>6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9"/>
      <c r="S7" s="9"/>
      <c r="T7" s="8"/>
    </row>
    <row r="8" spans="2:20" s="7" customFormat="1" ht="36" customHeight="1" thickBo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  <c r="R8" s="9"/>
      <c r="S8" s="9"/>
      <c r="T8" s="8"/>
    </row>
    <row r="9" ht="13.5" thickTop="1"/>
    <row r="12" spans="2:17" s="3" customFormat="1" ht="12.75" customHeight="1" thickBot="1">
      <c r="B12" s="26" t="s">
        <v>12</v>
      </c>
      <c r="C12" s="24"/>
      <c r="D12" s="25" t="s">
        <v>1</v>
      </c>
      <c r="E12" s="24"/>
      <c r="F12" s="25" t="s">
        <v>0</v>
      </c>
      <c r="G12" s="24"/>
      <c r="H12" s="25" t="s">
        <v>13</v>
      </c>
      <c r="J12" s="73" t="s">
        <v>2</v>
      </c>
      <c r="K12" s="74"/>
      <c r="L12" s="74"/>
      <c r="M12" s="74"/>
      <c r="N12" s="74"/>
      <c r="O12" s="75"/>
      <c r="P12" s="10"/>
      <c r="Q12" s="53">
        <v>3.5</v>
      </c>
    </row>
    <row r="13" spans="2:17" s="3" customFormat="1" ht="3.75" customHeight="1" thickTop="1">
      <c r="B13" s="19"/>
      <c r="C13" s="4"/>
      <c r="D13" s="4"/>
      <c r="E13" s="4"/>
      <c r="F13" s="4"/>
      <c r="G13" s="4"/>
      <c r="H13" s="4"/>
      <c r="J13" s="76"/>
      <c r="K13" s="77"/>
      <c r="L13" s="77"/>
      <c r="M13" s="77"/>
      <c r="N13" s="77"/>
      <c r="O13" s="54"/>
      <c r="P13" s="11"/>
      <c r="Q13" s="54"/>
    </row>
    <row r="14" spans="2:17" ht="12.75">
      <c r="B14" s="30">
        <v>0</v>
      </c>
      <c r="C14" s="2"/>
      <c r="D14" s="20">
        <v>50</v>
      </c>
      <c r="E14" s="23"/>
      <c r="F14" s="20">
        <f>D14-50</f>
        <v>0</v>
      </c>
      <c r="G14" s="23"/>
      <c r="H14" s="20">
        <f>F14*(B15-B14)</f>
        <v>0</v>
      </c>
      <c r="J14" s="78"/>
      <c r="K14" s="79"/>
      <c r="L14" s="79"/>
      <c r="M14" s="79"/>
      <c r="N14" s="79"/>
      <c r="O14" s="80"/>
      <c r="P14" s="11"/>
      <c r="Q14" s="55"/>
    </row>
    <row r="15" spans="2:17" ht="12.75" customHeight="1">
      <c r="B15" s="31">
        <v>10</v>
      </c>
      <c r="C15" s="2"/>
      <c r="D15" s="21">
        <v>50</v>
      </c>
      <c r="E15" s="23"/>
      <c r="F15" s="21">
        <f aca="true" t="shared" si="0" ref="F15:F43">D15-50</f>
        <v>0</v>
      </c>
      <c r="G15" s="23"/>
      <c r="H15" s="21">
        <f>F15*(B16-B15)</f>
        <v>0</v>
      </c>
      <c r="J15" s="33" t="s">
        <v>3</v>
      </c>
      <c r="K15" s="34"/>
      <c r="L15" s="34"/>
      <c r="M15" s="34"/>
      <c r="N15" s="34"/>
      <c r="O15" s="35"/>
      <c r="P15" s="11"/>
      <c r="Q15" s="53">
        <v>13235</v>
      </c>
    </row>
    <row r="16" spans="2:17" ht="12.75">
      <c r="B16" s="31">
        <v>15</v>
      </c>
      <c r="C16" s="2"/>
      <c r="D16" s="21">
        <v>51</v>
      </c>
      <c r="E16" s="23"/>
      <c r="F16" s="21">
        <f t="shared" si="0"/>
        <v>1</v>
      </c>
      <c r="G16" s="23"/>
      <c r="H16" s="21">
        <f aca="true" t="shared" si="1" ref="H16:H79">F16*(B17-B16)</f>
        <v>5</v>
      </c>
      <c r="J16" s="78"/>
      <c r="K16" s="79"/>
      <c r="L16" s="79"/>
      <c r="M16" s="79"/>
      <c r="N16" s="79"/>
      <c r="O16" s="80"/>
      <c r="P16" s="11"/>
      <c r="Q16" s="55"/>
    </row>
    <row r="17" spans="2:17" ht="12.75" customHeight="1">
      <c r="B17" s="31">
        <v>20</v>
      </c>
      <c r="C17" s="2"/>
      <c r="D17" s="21">
        <v>54.1</v>
      </c>
      <c r="E17" s="23"/>
      <c r="F17" s="21">
        <f t="shared" si="0"/>
        <v>4.100000000000001</v>
      </c>
      <c r="G17" s="23"/>
      <c r="H17" s="21">
        <f t="shared" si="1"/>
        <v>16.400000000000006</v>
      </c>
      <c r="J17" s="33" t="s">
        <v>4</v>
      </c>
      <c r="K17" s="34"/>
      <c r="L17" s="34"/>
      <c r="M17" s="34"/>
      <c r="N17" s="34"/>
      <c r="O17" s="35"/>
      <c r="P17" s="11"/>
      <c r="Q17" s="53">
        <f>SUM(H14:H165)</f>
        <v>11526.60000000001</v>
      </c>
    </row>
    <row r="18" spans="2:17" ht="12.75">
      <c r="B18" s="31">
        <v>24</v>
      </c>
      <c r="C18" s="2"/>
      <c r="D18" s="21">
        <v>54.4</v>
      </c>
      <c r="E18" s="23"/>
      <c r="F18" s="21">
        <f t="shared" si="0"/>
        <v>4.399999999999999</v>
      </c>
      <c r="G18" s="23"/>
      <c r="H18" s="21">
        <f t="shared" si="1"/>
        <v>13.199999999999996</v>
      </c>
      <c r="J18" s="78"/>
      <c r="K18" s="79"/>
      <c r="L18" s="79"/>
      <c r="M18" s="79"/>
      <c r="N18" s="79"/>
      <c r="O18" s="80"/>
      <c r="P18" s="11"/>
      <c r="Q18" s="55"/>
    </row>
    <row r="19" spans="2:17" ht="12.75" customHeight="1">
      <c r="B19" s="31">
        <v>27</v>
      </c>
      <c r="C19" s="2"/>
      <c r="D19" s="21">
        <v>54.6</v>
      </c>
      <c r="E19" s="23"/>
      <c r="F19" s="21">
        <f t="shared" si="0"/>
        <v>4.600000000000001</v>
      </c>
      <c r="G19" s="23"/>
      <c r="H19" s="21">
        <f t="shared" si="1"/>
        <v>9.200000000000003</v>
      </c>
      <c r="J19" s="33" t="s">
        <v>14</v>
      </c>
      <c r="K19" s="34"/>
      <c r="L19" s="34"/>
      <c r="M19" s="34"/>
      <c r="N19" s="34"/>
      <c r="O19" s="35"/>
      <c r="P19" s="41"/>
      <c r="Q19" s="39">
        <f>(Q12*Q15)/Q17</f>
        <v>4.018747939548519</v>
      </c>
    </row>
    <row r="20" spans="2:17" ht="13.5" customHeight="1" thickBot="1">
      <c r="B20" s="31">
        <v>29</v>
      </c>
      <c r="C20" s="2"/>
      <c r="D20" s="21">
        <v>56</v>
      </c>
      <c r="E20" s="23"/>
      <c r="F20" s="21">
        <f t="shared" si="0"/>
        <v>6</v>
      </c>
      <c r="G20" s="23"/>
      <c r="H20" s="21">
        <f t="shared" si="1"/>
        <v>36</v>
      </c>
      <c r="J20" s="36"/>
      <c r="K20" s="37"/>
      <c r="L20" s="37"/>
      <c r="M20" s="37"/>
      <c r="N20" s="37"/>
      <c r="O20" s="38"/>
      <c r="P20" s="42"/>
      <c r="Q20" s="40"/>
    </row>
    <row r="21" spans="2:16" ht="13.5" thickTop="1">
      <c r="B21" s="31">
        <v>35</v>
      </c>
      <c r="C21" s="2"/>
      <c r="D21" s="21">
        <v>57.2</v>
      </c>
      <c r="E21" s="23"/>
      <c r="F21" s="21">
        <f t="shared" si="0"/>
        <v>7.200000000000003</v>
      </c>
      <c r="G21" s="23"/>
      <c r="H21" s="21">
        <f t="shared" si="1"/>
        <v>36.000000000000014</v>
      </c>
      <c r="J21" s="3"/>
      <c r="K21" s="2"/>
      <c r="L21" s="2"/>
      <c r="M21" s="2"/>
      <c r="N21" s="2"/>
      <c r="O21" s="5"/>
      <c r="P21" s="5"/>
    </row>
    <row r="22" spans="2:17" ht="12.75">
      <c r="B22" s="31">
        <v>40</v>
      </c>
      <c r="C22" s="2"/>
      <c r="D22" s="21">
        <v>58.1</v>
      </c>
      <c r="E22" s="23"/>
      <c r="F22" s="21">
        <f t="shared" si="0"/>
        <v>8.100000000000001</v>
      </c>
      <c r="G22" s="23"/>
      <c r="H22" s="21">
        <f t="shared" si="1"/>
        <v>32.400000000000006</v>
      </c>
      <c r="Q22" s="29"/>
    </row>
    <row r="23" spans="2:17" ht="12.75">
      <c r="B23" s="31">
        <v>44</v>
      </c>
      <c r="C23" s="2"/>
      <c r="D23" s="21">
        <v>58.9</v>
      </c>
      <c r="E23" s="23"/>
      <c r="F23" s="21">
        <f t="shared" si="0"/>
        <v>8.899999999999999</v>
      </c>
      <c r="G23" s="23"/>
      <c r="H23" s="21">
        <f t="shared" si="1"/>
        <v>53.39999999999999</v>
      </c>
      <c r="Q23" s="29"/>
    </row>
    <row r="24" spans="2:17" ht="12.75">
      <c r="B24" s="31">
        <v>50</v>
      </c>
      <c r="C24" s="2"/>
      <c r="D24" s="21">
        <v>60</v>
      </c>
      <c r="E24" s="23"/>
      <c r="F24" s="21">
        <f t="shared" si="0"/>
        <v>10</v>
      </c>
      <c r="G24" s="23"/>
      <c r="H24" s="21">
        <f t="shared" si="1"/>
        <v>30</v>
      </c>
      <c r="Q24" s="29"/>
    </row>
    <row r="25" spans="2:17" ht="12.75">
      <c r="B25" s="31">
        <v>53</v>
      </c>
      <c r="C25" s="2"/>
      <c r="D25" s="21">
        <v>61.5</v>
      </c>
      <c r="E25" s="23"/>
      <c r="F25" s="21">
        <f t="shared" si="0"/>
        <v>11.5</v>
      </c>
      <c r="G25" s="23"/>
      <c r="H25" s="21">
        <f t="shared" si="1"/>
        <v>46</v>
      </c>
      <c r="Q25" s="29"/>
    </row>
    <row r="26" spans="2:17" ht="12.75">
      <c r="B26" s="31">
        <v>57</v>
      </c>
      <c r="C26" s="2"/>
      <c r="D26" s="21">
        <v>62.5</v>
      </c>
      <c r="E26" s="23"/>
      <c r="F26" s="21">
        <f t="shared" si="0"/>
        <v>12.5</v>
      </c>
      <c r="G26" s="23"/>
      <c r="H26" s="21">
        <f t="shared" si="1"/>
        <v>37.5</v>
      </c>
      <c r="Q26" s="29"/>
    </row>
    <row r="27" spans="2:17" ht="12.75">
      <c r="B27" s="31">
        <v>60</v>
      </c>
      <c r="C27" s="2"/>
      <c r="D27" s="21">
        <v>63.4</v>
      </c>
      <c r="E27" s="23"/>
      <c r="F27" s="21">
        <f t="shared" si="0"/>
        <v>13.399999999999999</v>
      </c>
      <c r="G27" s="23"/>
      <c r="H27" s="21">
        <f t="shared" si="1"/>
        <v>93.79999999999998</v>
      </c>
      <c r="Q27" s="29"/>
    </row>
    <row r="28" spans="2:17" ht="12.75">
      <c r="B28" s="31">
        <v>67</v>
      </c>
      <c r="C28" s="2"/>
      <c r="D28" s="21">
        <v>64.2</v>
      </c>
      <c r="E28" s="23"/>
      <c r="F28" s="21">
        <f t="shared" si="0"/>
        <v>14.200000000000003</v>
      </c>
      <c r="G28" s="23"/>
      <c r="H28" s="21">
        <f t="shared" si="1"/>
        <v>42.60000000000001</v>
      </c>
      <c r="Q28" s="29"/>
    </row>
    <row r="29" spans="2:17" ht="12.75">
      <c r="B29" s="31">
        <v>70</v>
      </c>
      <c r="C29" s="2"/>
      <c r="D29" s="21">
        <v>65.2</v>
      </c>
      <c r="E29" s="23"/>
      <c r="F29" s="21">
        <f t="shared" si="0"/>
        <v>15.200000000000003</v>
      </c>
      <c r="G29" s="23"/>
      <c r="H29" s="21">
        <f t="shared" si="1"/>
        <v>60.80000000000001</v>
      </c>
      <c r="Q29" s="29"/>
    </row>
    <row r="30" spans="2:17" ht="12.75">
      <c r="B30" s="31">
        <v>74</v>
      </c>
      <c r="C30" s="2"/>
      <c r="D30" s="21">
        <v>66.1</v>
      </c>
      <c r="E30" s="23"/>
      <c r="F30" s="21">
        <f t="shared" si="0"/>
        <v>16.099999999999994</v>
      </c>
      <c r="G30" s="23"/>
      <c r="H30" s="21">
        <f t="shared" si="1"/>
        <v>32.19999999999999</v>
      </c>
      <c r="Q30" s="29"/>
    </row>
    <row r="31" spans="2:17" ht="12.75">
      <c r="B31" s="31">
        <v>76</v>
      </c>
      <c r="C31" s="2"/>
      <c r="D31" s="21">
        <v>66.3</v>
      </c>
      <c r="E31" s="23"/>
      <c r="F31" s="21">
        <f t="shared" si="0"/>
        <v>16.299999999999997</v>
      </c>
      <c r="G31" s="23"/>
      <c r="H31" s="21">
        <f t="shared" si="1"/>
        <v>48.89999999999999</v>
      </c>
      <c r="Q31" s="29"/>
    </row>
    <row r="32" spans="2:17" ht="12.75">
      <c r="B32" s="31">
        <v>79</v>
      </c>
      <c r="C32" s="2"/>
      <c r="D32" s="21">
        <v>66.9</v>
      </c>
      <c r="E32" s="23"/>
      <c r="F32" s="21">
        <f t="shared" si="0"/>
        <v>16.900000000000006</v>
      </c>
      <c r="G32" s="23"/>
      <c r="H32" s="21">
        <f t="shared" si="1"/>
        <v>33.80000000000001</v>
      </c>
      <c r="Q32" s="29"/>
    </row>
    <row r="33" spans="2:17" ht="12.75">
      <c r="B33" s="31">
        <v>81</v>
      </c>
      <c r="C33" s="2"/>
      <c r="D33" s="21">
        <v>67.5</v>
      </c>
      <c r="E33" s="23"/>
      <c r="F33" s="21">
        <f t="shared" si="0"/>
        <v>17.5</v>
      </c>
      <c r="G33" s="23"/>
      <c r="H33" s="21">
        <f t="shared" si="1"/>
        <v>35</v>
      </c>
      <c r="Q33" s="29"/>
    </row>
    <row r="34" spans="2:17" ht="12.75">
      <c r="B34" s="31">
        <v>83</v>
      </c>
      <c r="C34" s="2"/>
      <c r="D34" s="21">
        <v>69.4</v>
      </c>
      <c r="E34" s="23"/>
      <c r="F34" s="21">
        <f t="shared" si="0"/>
        <v>19.400000000000006</v>
      </c>
      <c r="G34" s="23"/>
      <c r="H34" s="21">
        <f t="shared" si="1"/>
        <v>97.00000000000003</v>
      </c>
      <c r="J34" s="3"/>
      <c r="Q34" s="29"/>
    </row>
    <row r="35" spans="2:17" ht="12.75">
      <c r="B35" s="31">
        <v>88</v>
      </c>
      <c r="C35" s="2"/>
      <c r="D35" s="21">
        <v>68.9</v>
      </c>
      <c r="E35" s="23"/>
      <c r="F35" s="21">
        <f t="shared" si="0"/>
        <v>18.900000000000006</v>
      </c>
      <c r="G35" s="23"/>
      <c r="H35" s="21">
        <f t="shared" si="1"/>
        <v>94.50000000000003</v>
      </c>
      <c r="J35" s="3"/>
      <c r="Q35" s="29"/>
    </row>
    <row r="36" spans="2:17" ht="12.75">
      <c r="B36" s="31">
        <v>93</v>
      </c>
      <c r="C36" s="2"/>
      <c r="D36" s="21">
        <v>69.6</v>
      </c>
      <c r="E36" s="23"/>
      <c r="F36" s="21">
        <f t="shared" si="0"/>
        <v>19.599999999999994</v>
      </c>
      <c r="G36" s="23"/>
      <c r="H36" s="21">
        <f t="shared" si="1"/>
        <v>78.39999999999998</v>
      </c>
      <c r="Q36" s="29"/>
    </row>
    <row r="37" spans="2:17" ht="12.75">
      <c r="B37" s="31">
        <v>97</v>
      </c>
      <c r="C37" s="2"/>
      <c r="D37" s="21">
        <v>70.7</v>
      </c>
      <c r="E37" s="23"/>
      <c r="F37" s="21">
        <f t="shared" si="0"/>
        <v>20.700000000000003</v>
      </c>
      <c r="G37" s="23"/>
      <c r="H37" s="21">
        <f t="shared" si="1"/>
        <v>41.400000000000006</v>
      </c>
      <c r="J37" s="3"/>
      <c r="Q37" s="29"/>
    </row>
    <row r="38" spans="2:17" ht="12.75">
      <c r="B38" s="31">
        <v>99</v>
      </c>
      <c r="C38" s="2"/>
      <c r="D38" s="21">
        <v>70.5</v>
      </c>
      <c r="E38" s="23"/>
      <c r="F38" s="21">
        <f t="shared" si="0"/>
        <v>20.5</v>
      </c>
      <c r="G38" s="23"/>
      <c r="H38" s="21">
        <f t="shared" si="1"/>
        <v>61.5</v>
      </c>
      <c r="Q38" s="29"/>
    </row>
    <row r="39" spans="2:17" ht="12.75">
      <c r="B39" s="31">
        <v>102</v>
      </c>
      <c r="C39" s="2"/>
      <c r="D39" s="21">
        <v>71.3</v>
      </c>
      <c r="E39" s="23"/>
      <c r="F39" s="21">
        <f t="shared" si="0"/>
        <v>21.299999999999997</v>
      </c>
      <c r="G39" s="23"/>
      <c r="H39" s="21">
        <f t="shared" si="1"/>
        <v>106.49999999999999</v>
      </c>
      <c r="Q39" s="29"/>
    </row>
    <row r="40" spans="2:17" ht="12.75">
      <c r="B40" s="31">
        <v>107</v>
      </c>
      <c r="C40" s="2"/>
      <c r="D40" s="21">
        <v>71.7</v>
      </c>
      <c r="E40" s="23"/>
      <c r="F40" s="21">
        <f t="shared" si="0"/>
        <v>21.700000000000003</v>
      </c>
      <c r="G40" s="23"/>
      <c r="H40" s="21">
        <f t="shared" si="1"/>
        <v>65.10000000000001</v>
      </c>
      <c r="Q40" s="29"/>
    </row>
    <row r="41" spans="2:17" ht="12.75">
      <c r="B41" s="31">
        <v>110</v>
      </c>
      <c r="C41" s="2"/>
      <c r="D41" s="21">
        <v>73.2</v>
      </c>
      <c r="E41" s="23"/>
      <c r="F41" s="21">
        <f t="shared" si="0"/>
        <v>23.200000000000003</v>
      </c>
      <c r="G41" s="23"/>
      <c r="H41" s="21">
        <f t="shared" si="1"/>
        <v>69.60000000000001</v>
      </c>
      <c r="Q41" s="29"/>
    </row>
    <row r="42" spans="2:17" ht="12.75">
      <c r="B42" s="31">
        <v>113</v>
      </c>
      <c r="C42" s="2"/>
      <c r="D42" s="21">
        <v>74.2</v>
      </c>
      <c r="E42" s="23"/>
      <c r="F42" s="21">
        <f t="shared" si="0"/>
        <v>24.200000000000003</v>
      </c>
      <c r="G42" s="23"/>
      <c r="H42" s="21">
        <f t="shared" si="1"/>
        <v>169.40000000000003</v>
      </c>
      <c r="Q42" s="29"/>
    </row>
    <row r="43" spans="2:17" ht="12.75">
      <c r="B43" s="31">
        <v>120</v>
      </c>
      <c r="C43" s="2"/>
      <c r="D43" s="21">
        <v>75.4</v>
      </c>
      <c r="E43" s="23"/>
      <c r="F43" s="21">
        <f t="shared" si="0"/>
        <v>25.400000000000006</v>
      </c>
      <c r="G43" s="23"/>
      <c r="H43" s="21">
        <f t="shared" si="1"/>
        <v>279.4000000000001</v>
      </c>
      <c r="Q43" s="29"/>
    </row>
    <row r="44" spans="2:17" ht="12.75">
      <c r="B44" s="31">
        <v>131</v>
      </c>
      <c r="C44" s="2"/>
      <c r="D44" s="21">
        <v>75.3</v>
      </c>
      <c r="E44" s="23"/>
      <c r="F44" s="21">
        <f>D44-50</f>
        <v>25.299999999999997</v>
      </c>
      <c r="G44" s="23"/>
      <c r="H44" s="21">
        <f t="shared" si="1"/>
        <v>151.79999999999998</v>
      </c>
      <c r="Q44" s="29"/>
    </row>
    <row r="45" spans="2:17" ht="12.75">
      <c r="B45" s="31">
        <v>137</v>
      </c>
      <c r="C45" s="2"/>
      <c r="D45" s="21">
        <v>76.3</v>
      </c>
      <c r="E45" s="23"/>
      <c r="F45" s="21">
        <f>D45-50</f>
        <v>26.299999999999997</v>
      </c>
      <c r="G45" s="23"/>
      <c r="H45" s="21">
        <f t="shared" si="1"/>
        <v>105.19999999999999</v>
      </c>
      <c r="Q45" s="29"/>
    </row>
    <row r="46" spans="2:17" ht="13.5" thickBot="1">
      <c r="B46" s="31">
        <v>141</v>
      </c>
      <c r="C46" s="2"/>
      <c r="D46" s="21">
        <v>74.9</v>
      </c>
      <c r="E46" s="23"/>
      <c r="F46" s="21">
        <f aca="true" t="shared" si="2" ref="F46:F109">D46-50</f>
        <v>24.900000000000006</v>
      </c>
      <c r="G46" s="23"/>
      <c r="H46" s="21">
        <f t="shared" si="1"/>
        <v>49.80000000000001</v>
      </c>
      <c r="J46" s="27"/>
      <c r="K46" s="27"/>
      <c r="L46" s="27"/>
      <c r="M46" s="27"/>
      <c r="N46" s="27"/>
      <c r="O46" s="27"/>
      <c r="P46" s="27"/>
      <c r="Q46" s="28"/>
    </row>
    <row r="47" spans="2:8" ht="13.5" thickTop="1">
      <c r="B47" s="31">
        <v>143</v>
      </c>
      <c r="C47" s="2"/>
      <c r="D47" s="21">
        <v>77.4</v>
      </c>
      <c r="E47" s="23"/>
      <c r="F47" s="21">
        <f t="shared" si="2"/>
        <v>27.400000000000006</v>
      </c>
      <c r="G47" s="23"/>
      <c r="H47" s="21">
        <f t="shared" si="1"/>
        <v>54.80000000000001</v>
      </c>
    </row>
    <row r="48" spans="2:8" ht="12.75">
      <c r="B48" s="31">
        <v>145</v>
      </c>
      <c r="C48" s="2"/>
      <c r="D48" s="21">
        <v>76.1</v>
      </c>
      <c r="E48" s="23"/>
      <c r="F48" s="21">
        <f t="shared" si="2"/>
        <v>26.099999999999994</v>
      </c>
      <c r="G48" s="23"/>
      <c r="H48" s="21">
        <f t="shared" si="1"/>
        <v>130.49999999999997</v>
      </c>
    </row>
    <row r="49" spans="2:15" ht="12.75">
      <c r="B49" s="31">
        <v>150</v>
      </c>
      <c r="C49" s="2"/>
      <c r="D49" s="21">
        <v>77.3</v>
      </c>
      <c r="E49" s="23"/>
      <c r="F49" s="21">
        <f t="shared" si="2"/>
        <v>27.299999999999997</v>
      </c>
      <c r="G49" s="23"/>
      <c r="H49" s="21">
        <f t="shared" si="1"/>
        <v>81.89999999999999</v>
      </c>
      <c r="J49" s="46" t="s">
        <v>7</v>
      </c>
      <c r="K49" s="47"/>
      <c r="L49" s="18"/>
      <c r="M49" s="46" t="s">
        <v>8</v>
      </c>
      <c r="N49" s="46"/>
      <c r="O49" s="47"/>
    </row>
    <row r="50" spans="2:15" ht="13.5" thickBot="1">
      <c r="B50" s="31">
        <v>153</v>
      </c>
      <c r="C50" s="2"/>
      <c r="D50" s="21">
        <v>77.5</v>
      </c>
      <c r="E50" s="23"/>
      <c r="F50" s="21">
        <f t="shared" si="2"/>
        <v>27.5</v>
      </c>
      <c r="G50" s="23"/>
      <c r="H50" s="21">
        <f t="shared" si="1"/>
        <v>82.5</v>
      </c>
      <c r="J50" s="43"/>
      <c r="K50" s="48"/>
      <c r="L50" s="18"/>
      <c r="M50" s="43"/>
      <c r="N50" s="43"/>
      <c r="O50" s="48"/>
    </row>
    <row r="51" spans="2:8" ht="13.5" thickTop="1">
      <c r="B51" s="31">
        <v>156</v>
      </c>
      <c r="C51" s="2"/>
      <c r="D51" s="21">
        <v>77.9</v>
      </c>
      <c r="E51" s="23"/>
      <c r="F51" s="21">
        <f t="shared" si="2"/>
        <v>27.900000000000006</v>
      </c>
      <c r="G51" s="23"/>
      <c r="H51" s="21">
        <f t="shared" si="1"/>
        <v>167.40000000000003</v>
      </c>
    </row>
    <row r="52" spans="2:8" ht="12.75">
      <c r="B52" s="31">
        <v>162</v>
      </c>
      <c r="C52" s="2"/>
      <c r="D52" s="21">
        <v>78</v>
      </c>
      <c r="E52" s="23"/>
      <c r="F52" s="21">
        <f t="shared" si="2"/>
        <v>28</v>
      </c>
      <c r="G52" s="23"/>
      <c r="H52" s="21">
        <f t="shared" si="1"/>
        <v>84</v>
      </c>
    </row>
    <row r="53" spans="2:15" ht="12.75">
      <c r="B53" s="31">
        <v>165</v>
      </c>
      <c r="C53" s="2"/>
      <c r="D53" s="21">
        <v>78.3</v>
      </c>
      <c r="E53" s="23"/>
      <c r="F53" s="21">
        <f t="shared" si="2"/>
        <v>28.299999999999997</v>
      </c>
      <c r="G53" s="23"/>
      <c r="H53" s="21">
        <f>F53*(B54-B53)</f>
        <v>339.59999999999997</v>
      </c>
      <c r="J53" s="49" t="s">
        <v>11</v>
      </c>
      <c r="K53" s="50"/>
      <c r="L53" s="50"/>
      <c r="M53" s="51"/>
      <c r="N53" s="51"/>
      <c r="O53" s="52"/>
    </row>
    <row r="54" spans="2:15" ht="12.75">
      <c r="B54" s="31">
        <v>177</v>
      </c>
      <c r="C54" s="2"/>
      <c r="D54" s="21">
        <v>78.5</v>
      </c>
      <c r="E54" s="23"/>
      <c r="F54" s="21">
        <f t="shared" si="2"/>
        <v>28.5</v>
      </c>
      <c r="G54" s="23"/>
      <c r="H54" s="21">
        <f t="shared" si="1"/>
        <v>85.5</v>
      </c>
      <c r="J54" s="51"/>
      <c r="K54" s="51"/>
      <c r="L54" s="51"/>
      <c r="M54" s="51"/>
      <c r="N54" s="51"/>
      <c r="O54" s="52"/>
    </row>
    <row r="55" spans="2:15" ht="12.75">
      <c r="B55" s="31">
        <v>180</v>
      </c>
      <c r="C55" s="2"/>
      <c r="D55" s="21">
        <v>78.7</v>
      </c>
      <c r="E55" s="23"/>
      <c r="F55" s="21">
        <f t="shared" si="2"/>
        <v>28.700000000000003</v>
      </c>
      <c r="G55" s="23"/>
      <c r="H55" s="21">
        <f t="shared" si="1"/>
        <v>430.50000000000006</v>
      </c>
      <c r="J55" s="51"/>
      <c r="K55" s="51"/>
      <c r="L55" s="51"/>
      <c r="M55" s="51"/>
      <c r="N55" s="51"/>
      <c r="O55" s="52"/>
    </row>
    <row r="56" spans="2:15" ht="12.75">
      <c r="B56" s="31">
        <v>195</v>
      </c>
      <c r="C56" s="2"/>
      <c r="D56" s="21">
        <v>78.5</v>
      </c>
      <c r="E56" s="23"/>
      <c r="F56" s="21">
        <f t="shared" si="2"/>
        <v>28.5</v>
      </c>
      <c r="G56" s="23"/>
      <c r="H56" s="21">
        <f t="shared" si="1"/>
        <v>769.5</v>
      </c>
      <c r="J56" s="51"/>
      <c r="K56" s="51"/>
      <c r="L56" s="51"/>
      <c r="M56" s="51"/>
      <c r="N56" s="51"/>
      <c r="O56" s="52"/>
    </row>
    <row r="57" spans="2:15" ht="12.75">
      <c r="B57" s="31">
        <v>222</v>
      </c>
      <c r="C57" s="2"/>
      <c r="D57" s="21">
        <v>78</v>
      </c>
      <c r="E57" s="23"/>
      <c r="F57" s="21">
        <f t="shared" si="2"/>
        <v>28</v>
      </c>
      <c r="G57" s="23"/>
      <c r="H57" s="21">
        <f t="shared" si="1"/>
        <v>448</v>
      </c>
      <c r="J57" s="51"/>
      <c r="K57" s="51"/>
      <c r="L57" s="51"/>
      <c r="M57" s="51"/>
      <c r="N57" s="51"/>
      <c r="O57" s="52"/>
    </row>
    <row r="58" spans="2:15" ht="12.75">
      <c r="B58" s="31">
        <v>238</v>
      </c>
      <c r="C58" s="2"/>
      <c r="D58" s="21">
        <v>77.3</v>
      </c>
      <c r="E58" s="23"/>
      <c r="F58" s="21">
        <f t="shared" si="2"/>
        <v>27.299999999999997</v>
      </c>
      <c r="G58" s="23"/>
      <c r="H58" s="21">
        <f t="shared" si="1"/>
        <v>81.89999999999999</v>
      </c>
      <c r="J58" s="51"/>
      <c r="K58" s="51"/>
      <c r="L58" s="51"/>
      <c r="M58" s="51"/>
      <c r="N58" s="51"/>
      <c r="O58" s="52"/>
    </row>
    <row r="59" spans="2:15" ht="12.75">
      <c r="B59" s="31">
        <v>241</v>
      </c>
      <c r="C59" s="2"/>
      <c r="D59" s="21">
        <v>77.2</v>
      </c>
      <c r="E59" s="23"/>
      <c r="F59" s="21">
        <f t="shared" si="2"/>
        <v>27.200000000000003</v>
      </c>
      <c r="G59" s="23"/>
      <c r="H59" s="21">
        <f t="shared" si="1"/>
        <v>81.60000000000001</v>
      </c>
      <c r="J59" s="51"/>
      <c r="K59" s="51"/>
      <c r="L59" s="51"/>
      <c r="M59" s="51"/>
      <c r="N59" s="51"/>
      <c r="O59" s="52"/>
    </row>
    <row r="60" spans="2:15" ht="14.25" customHeight="1" thickBot="1">
      <c r="B60" s="31">
        <v>244</v>
      </c>
      <c r="C60" s="2"/>
      <c r="D60" s="21">
        <v>76.8</v>
      </c>
      <c r="E60" s="23"/>
      <c r="F60" s="21">
        <f t="shared" si="2"/>
        <v>26.799999999999997</v>
      </c>
      <c r="G60" s="23"/>
      <c r="H60" s="21">
        <f t="shared" si="1"/>
        <v>241.2</v>
      </c>
      <c r="J60" s="43" t="s">
        <v>9</v>
      </c>
      <c r="K60" s="44"/>
      <c r="L60" s="44"/>
      <c r="M60" s="44"/>
      <c r="N60" s="44"/>
      <c r="O60" s="45"/>
    </row>
    <row r="61" spans="2:8" ht="13.5" thickTop="1">
      <c r="B61" s="31">
        <v>253</v>
      </c>
      <c r="C61" s="2"/>
      <c r="D61" s="21">
        <v>76.4</v>
      </c>
      <c r="E61" s="23"/>
      <c r="F61" s="21">
        <f t="shared" si="2"/>
        <v>26.400000000000006</v>
      </c>
      <c r="G61" s="23"/>
      <c r="H61" s="21">
        <f t="shared" si="1"/>
        <v>264.00000000000006</v>
      </c>
    </row>
    <row r="62" spans="2:8" ht="12.75">
      <c r="B62" s="31">
        <v>263</v>
      </c>
      <c r="C62" s="2"/>
      <c r="D62" s="21">
        <v>76.1</v>
      </c>
      <c r="E62" s="23"/>
      <c r="F62" s="21">
        <f t="shared" si="2"/>
        <v>26.099999999999994</v>
      </c>
      <c r="G62" s="23"/>
      <c r="H62" s="21">
        <f t="shared" si="1"/>
        <v>234.89999999999995</v>
      </c>
    </row>
    <row r="63" spans="2:8" ht="12.75">
      <c r="B63" s="31">
        <v>272</v>
      </c>
      <c r="C63" s="2"/>
      <c r="D63" s="21">
        <v>75.5</v>
      </c>
      <c r="E63" s="23"/>
      <c r="F63" s="21">
        <f t="shared" si="2"/>
        <v>25.5</v>
      </c>
      <c r="G63" s="23"/>
      <c r="H63" s="21">
        <f t="shared" si="1"/>
        <v>76.5</v>
      </c>
    </row>
    <row r="64" spans="2:8" ht="12.75">
      <c r="B64" s="31">
        <v>275</v>
      </c>
      <c r="C64" s="2"/>
      <c r="D64" s="21">
        <v>75.5</v>
      </c>
      <c r="E64" s="23"/>
      <c r="F64" s="21">
        <f t="shared" si="2"/>
        <v>25.5</v>
      </c>
      <c r="G64" s="23"/>
      <c r="H64" s="21">
        <f t="shared" si="1"/>
        <v>229.5</v>
      </c>
    </row>
    <row r="65" spans="2:8" ht="12.75">
      <c r="B65" s="31">
        <v>284</v>
      </c>
      <c r="C65" s="2"/>
      <c r="D65" s="21">
        <v>75.3</v>
      </c>
      <c r="E65" s="23"/>
      <c r="F65" s="21">
        <f t="shared" si="2"/>
        <v>25.299999999999997</v>
      </c>
      <c r="G65" s="23"/>
      <c r="H65" s="21">
        <f t="shared" si="1"/>
        <v>151.79999999999998</v>
      </c>
    </row>
    <row r="66" spans="2:8" ht="12.75">
      <c r="B66" s="31">
        <v>290</v>
      </c>
      <c r="C66" s="2"/>
      <c r="D66" s="21">
        <v>74.5</v>
      </c>
      <c r="E66" s="23"/>
      <c r="F66" s="21">
        <f t="shared" si="2"/>
        <v>24.5</v>
      </c>
      <c r="G66" s="23"/>
      <c r="H66" s="21">
        <f t="shared" si="1"/>
        <v>98</v>
      </c>
    </row>
    <row r="67" spans="2:8" ht="12.75">
      <c r="B67" s="31">
        <v>294</v>
      </c>
      <c r="C67" s="2"/>
      <c r="D67" s="21">
        <v>74.7</v>
      </c>
      <c r="E67" s="23"/>
      <c r="F67" s="21">
        <f t="shared" si="2"/>
        <v>24.700000000000003</v>
      </c>
      <c r="G67" s="23"/>
      <c r="H67" s="21">
        <f t="shared" si="1"/>
        <v>148.20000000000002</v>
      </c>
    </row>
    <row r="68" spans="2:8" ht="12.75">
      <c r="B68" s="31">
        <v>300</v>
      </c>
      <c r="C68" s="2"/>
      <c r="D68" s="21">
        <v>74.1</v>
      </c>
      <c r="E68" s="23"/>
      <c r="F68" s="21">
        <f t="shared" si="2"/>
        <v>24.099999999999994</v>
      </c>
      <c r="G68" s="23"/>
      <c r="H68" s="21">
        <f t="shared" si="1"/>
        <v>120.49999999999997</v>
      </c>
    </row>
    <row r="69" spans="2:8" ht="12.75">
      <c r="B69" s="31">
        <v>305</v>
      </c>
      <c r="C69" s="2"/>
      <c r="D69" s="21">
        <v>73.5</v>
      </c>
      <c r="E69" s="23"/>
      <c r="F69" s="21">
        <f t="shared" si="2"/>
        <v>23.5</v>
      </c>
      <c r="G69" s="23"/>
      <c r="H69" s="21">
        <f t="shared" si="1"/>
        <v>211.5</v>
      </c>
    </row>
    <row r="70" spans="2:8" ht="12.75">
      <c r="B70" s="31">
        <v>314</v>
      </c>
      <c r="C70" s="2"/>
      <c r="D70" s="21">
        <v>72.6</v>
      </c>
      <c r="E70" s="23"/>
      <c r="F70" s="21">
        <f t="shared" si="2"/>
        <v>22.599999999999994</v>
      </c>
      <c r="G70" s="23"/>
      <c r="H70" s="21">
        <f t="shared" si="1"/>
        <v>90.39999999999998</v>
      </c>
    </row>
    <row r="71" spans="2:8" ht="12.75">
      <c r="B71" s="31">
        <v>318</v>
      </c>
      <c r="C71" s="2"/>
      <c r="D71" s="21">
        <v>72.7</v>
      </c>
      <c r="E71" s="23"/>
      <c r="F71" s="21">
        <f t="shared" si="2"/>
        <v>22.700000000000003</v>
      </c>
      <c r="G71" s="23"/>
      <c r="H71" s="21">
        <f t="shared" si="1"/>
        <v>68.10000000000001</v>
      </c>
    </row>
    <row r="72" spans="2:8" ht="12.75">
      <c r="B72" s="31">
        <v>321</v>
      </c>
      <c r="C72" s="2"/>
      <c r="D72" s="21">
        <v>72.4</v>
      </c>
      <c r="E72" s="23"/>
      <c r="F72" s="21">
        <f t="shared" si="2"/>
        <v>22.400000000000006</v>
      </c>
      <c r="G72" s="23"/>
      <c r="H72" s="21">
        <f t="shared" si="1"/>
        <v>89.60000000000002</v>
      </c>
    </row>
    <row r="73" spans="2:8" ht="12.75">
      <c r="B73" s="31">
        <v>325</v>
      </c>
      <c r="C73" s="2"/>
      <c r="D73" s="21">
        <v>71.9</v>
      </c>
      <c r="E73" s="23"/>
      <c r="F73" s="21">
        <f t="shared" si="2"/>
        <v>21.900000000000006</v>
      </c>
      <c r="G73" s="23"/>
      <c r="H73" s="21">
        <f t="shared" si="1"/>
        <v>153.30000000000004</v>
      </c>
    </row>
    <row r="74" spans="2:8" ht="12.75">
      <c r="B74" s="31">
        <v>332</v>
      </c>
      <c r="C74" s="2"/>
      <c r="D74" s="21">
        <v>71.8</v>
      </c>
      <c r="E74" s="23"/>
      <c r="F74" s="21">
        <f t="shared" si="2"/>
        <v>21.799999999999997</v>
      </c>
      <c r="G74" s="23"/>
      <c r="H74" s="21">
        <f t="shared" si="1"/>
        <v>65.39999999999999</v>
      </c>
    </row>
    <row r="75" spans="2:8" ht="12.75">
      <c r="B75" s="31">
        <v>335</v>
      </c>
      <c r="C75" s="2"/>
      <c r="D75" s="21">
        <v>71.4</v>
      </c>
      <c r="E75" s="23"/>
      <c r="F75" s="21">
        <f t="shared" si="2"/>
        <v>21.400000000000006</v>
      </c>
      <c r="G75" s="23"/>
      <c r="H75" s="21">
        <f t="shared" si="1"/>
        <v>107.00000000000003</v>
      </c>
    </row>
    <row r="76" spans="2:8" ht="12.75">
      <c r="B76" s="31">
        <v>340</v>
      </c>
      <c r="C76" s="2"/>
      <c r="D76" s="21">
        <v>71</v>
      </c>
      <c r="E76" s="23"/>
      <c r="F76" s="21">
        <f t="shared" si="2"/>
        <v>21</v>
      </c>
      <c r="G76" s="23"/>
      <c r="H76" s="21">
        <f t="shared" si="1"/>
        <v>63</v>
      </c>
    </row>
    <row r="77" spans="2:8" ht="12.75">
      <c r="B77" s="31">
        <v>343</v>
      </c>
      <c r="C77" s="2"/>
      <c r="D77" s="21">
        <v>70.8</v>
      </c>
      <c r="E77" s="23"/>
      <c r="F77" s="21">
        <f t="shared" si="2"/>
        <v>20.799999999999997</v>
      </c>
      <c r="G77" s="23"/>
      <c r="H77" s="21">
        <f t="shared" si="1"/>
        <v>41.599999999999994</v>
      </c>
    </row>
    <row r="78" spans="2:8" ht="12.75">
      <c r="B78" s="31">
        <v>345</v>
      </c>
      <c r="C78" s="2"/>
      <c r="D78" s="21">
        <v>70.7</v>
      </c>
      <c r="E78" s="23"/>
      <c r="F78" s="21">
        <f t="shared" si="2"/>
        <v>20.700000000000003</v>
      </c>
      <c r="G78" s="23"/>
      <c r="H78" s="21">
        <f t="shared" si="1"/>
        <v>103.50000000000001</v>
      </c>
    </row>
    <row r="79" spans="2:8" ht="12.75">
      <c r="B79" s="31">
        <v>350</v>
      </c>
      <c r="C79" s="2"/>
      <c r="D79" s="21">
        <v>70.5</v>
      </c>
      <c r="E79" s="23"/>
      <c r="F79" s="21">
        <f t="shared" si="2"/>
        <v>20.5</v>
      </c>
      <c r="G79" s="23"/>
      <c r="H79" s="21">
        <f t="shared" si="1"/>
        <v>41</v>
      </c>
    </row>
    <row r="80" spans="2:8" ht="12.75">
      <c r="B80" s="31">
        <v>352</v>
      </c>
      <c r="C80" s="2"/>
      <c r="D80" s="21">
        <v>70.1</v>
      </c>
      <c r="E80" s="23"/>
      <c r="F80" s="21">
        <f t="shared" si="2"/>
        <v>20.099999999999994</v>
      </c>
      <c r="G80" s="23"/>
      <c r="H80" s="21">
        <f aca="true" t="shared" si="3" ref="H80:H143">F80*(B81-B80)</f>
        <v>160.79999999999995</v>
      </c>
    </row>
    <row r="81" spans="2:8" ht="12.75">
      <c r="B81" s="31">
        <v>360</v>
      </c>
      <c r="C81" s="2"/>
      <c r="D81" s="21">
        <v>69.9</v>
      </c>
      <c r="E81" s="23"/>
      <c r="F81" s="21">
        <f t="shared" si="2"/>
        <v>19.900000000000006</v>
      </c>
      <c r="G81" s="23"/>
      <c r="H81" s="21">
        <f t="shared" si="3"/>
        <v>119.40000000000003</v>
      </c>
    </row>
    <row r="82" spans="2:8" ht="12.75">
      <c r="B82" s="31">
        <v>366</v>
      </c>
      <c r="C82" s="2"/>
      <c r="D82" s="21">
        <v>69.7</v>
      </c>
      <c r="E82" s="23"/>
      <c r="F82" s="21">
        <f t="shared" si="2"/>
        <v>19.700000000000003</v>
      </c>
      <c r="G82" s="23"/>
      <c r="H82" s="21">
        <f t="shared" si="3"/>
        <v>59.10000000000001</v>
      </c>
    </row>
    <row r="83" spans="2:8" ht="12.75">
      <c r="B83" s="31">
        <v>369</v>
      </c>
      <c r="C83" s="2"/>
      <c r="D83" s="21">
        <v>69.1</v>
      </c>
      <c r="E83" s="23"/>
      <c r="F83" s="21">
        <f t="shared" si="2"/>
        <v>19.099999999999994</v>
      </c>
      <c r="G83" s="23"/>
      <c r="H83" s="21">
        <f t="shared" si="3"/>
        <v>76.39999999999998</v>
      </c>
    </row>
    <row r="84" spans="2:8" ht="12.75">
      <c r="B84" s="31">
        <v>373</v>
      </c>
      <c r="C84" s="2"/>
      <c r="D84" s="21">
        <v>69</v>
      </c>
      <c r="E84" s="23"/>
      <c r="F84" s="21">
        <f t="shared" si="2"/>
        <v>19</v>
      </c>
      <c r="G84" s="23"/>
      <c r="H84" s="21">
        <f t="shared" si="3"/>
        <v>76</v>
      </c>
    </row>
    <row r="85" spans="2:8" ht="12.75">
      <c r="B85" s="31">
        <v>377</v>
      </c>
      <c r="C85" s="2"/>
      <c r="D85" s="21">
        <v>68.6</v>
      </c>
      <c r="E85" s="23"/>
      <c r="F85" s="21">
        <f t="shared" si="2"/>
        <v>18.599999999999994</v>
      </c>
      <c r="G85" s="23"/>
      <c r="H85" s="21">
        <f t="shared" si="3"/>
        <v>55.79999999999998</v>
      </c>
    </row>
    <row r="86" spans="2:8" ht="12.75">
      <c r="B86" s="31">
        <v>380</v>
      </c>
      <c r="C86" s="2"/>
      <c r="D86" s="21">
        <v>68.5</v>
      </c>
      <c r="E86" s="23"/>
      <c r="F86" s="21">
        <f t="shared" si="2"/>
        <v>18.5</v>
      </c>
      <c r="G86" s="23"/>
      <c r="H86" s="21">
        <f t="shared" si="3"/>
        <v>92.5</v>
      </c>
    </row>
    <row r="87" spans="2:8" ht="12.75">
      <c r="B87" s="31">
        <v>385</v>
      </c>
      <c r="C87" s="2"/>
      <c r="D87" s="21">
        <v>68</v>
      </c>
      <c r="E87" s="23"/>
      <c r="F87" s="21">
        <f t="shared" si="2"/>
        <v>18</v>
      </c>
      <c r="G87" s="23"/>
      <c r="H87" s="21">
        <f t="shared" si="3"/>
        <v>54</v>
      </c>
    </row>
    <row r="88" spans="2:8" ht="12.75">
      <c r="B88" s="31">
        <v>388</v>
      </c>
      <c r="C88" s="2"/>
      <c r="D88" s="21">
        <v>67.5</v>
      </c>
      <c r="E88" s="23"/>
      <c r="F88" s="21">
        <f t="shared" si="2"/>
        <v>17.5</v>
      </c>
      <c r="G88" s="23"/>
      <c r="H88" s="21">
        <f t="shared" si="3"/>
        <v>87.5</v>
      </c>
    </row>
    <row r="89" spans="2:8" ht="12.75">
      <c r="B89" s="31">
        <v>393</v>
      </c>
      <c r="C89" s="2"/>
      <c r="D89" s="21">
        <v>67.8</v>
      </c>
      <c r="E89" s="23"/>
      <c r="F89" s="21">
        <f t="shared" si="2"/>
        <v>17.799999999999997</v>
      </c>
      <c r="G89" s="23"/>
      <c r="H89" s="21">
        <f t="shared" si="3"/>
        <v>71.19999999999999</v>
      </c>
    </row>
    <row r="90" spans="2:8" ht="12.75">
      <c r="B90" s="31">
        <v>397</v>
      </c>
      <c r="C90" s="2"/>
      <c r="D90" s="21">
        <v>67.2</v>
      </c>
      <c r="E90" s="23"/>
      <c r="F90" s="21">
        <f t="shared" si="2"/>
        <v>17.200000000000003</v>
      </c>
      <c r="G90" s="23"/>
      <c r="H90" s="21">
        <f t="shared" si="3"/>
        <v>103.20000000000002</v>
      </c>
    </row>
    <row r="91" spans="2:8" ht="12.75">
      <c r="B91" s="31">
        <v>403</v>
      </c>
      <c r="C91" s="2"/>
      <c r="D91" s="21">
        <v>66.6</v>
      </c>
      <c r="E91" s="23"/>
      <c r="F91" s="21">
        <f t="shared" si="2"/>
        <v>16.599999999999994</v>
      </c>
      <c r="G91" s="23"/>
      <c r="H91" s="21">
        <f t="shared" si="3"/>
        <v>99.59999999999997</v>
      </c>
    </row>
    <row r="92" spans="2:8" ht="12.75">
      <c r="B92" s="31">
        <v>409</v>
      </c>
      <c r="C92" s="2"/>
      <c r="D92" s="21">
        <v>66.3</v>
      </c>
      <c r="E92" s="23"/>
      <c r="F92" s="21">
        <f t="shared" si="2"/>
        <v>16.299999999999997</v>
      </c>
      <c r="G92" s="23"/>
      <c r="H92" s="21">
        <f t="shared" si="3"/>
        <v>65.19999999999999</v>
      </c>
    </row>
    <row r="93" spans="2:8" ht="12.75">
      <c r="B93" s="31">
        <v>413</v>
      </c>
      <c r="C93" s="2"/>
      <c r="D93" s="21">
        <v>65.8</v>
      </c>
      <c r="E93" s="23"/>
      <c r="F93" s="21">
        <f t="shared" si="2"/>
        <v>15.799999999999997</v>
      </c>
      <c r="G93" s="23"/>
      <c r="H93" s="21">
        <f t="shared" si="3"/>
        <v>47.39999999999999</v>
      </c>
    </row>
    <row r="94" spans="2:8" ht="12.75">
      <c r="B94" s="31">
        <v>416</v>
      </c>
      <c r="C94" s="2"/>
      <c r="D94" s="21">
        <v>64.6</v>
      </c>
      <c r="E94" s="23"/>
      <c r="F94" s="21">
        <f t="shared" si="2"/>
        <v>14.599999999999994</v>
      </c>
      <c r="G94" s="23"/>
      <c r="H94" s="21">
        <f t="shared" si="3"/>
        <v>87.59999999999997</v>
      </c>
    </row>
    <row r="95" spans="2:8" ht="12.75">
      <c r="B95" s="31">
        <v>422</v>
      </c>
      <c r="C95" s="2"/>
      <c r="D95" s="21">
        <v>65.4</v>
      </c>
      <c r="E95" s="23"/>
      <c r="F95" s="21">
        <f t="shared" si="2"/>
        <v>15.400000000000006</v>
      </c>
      <c r="G95" s="23"/>
      <c r="H95" s="21">
        <f t="shared" si="3"/>
        <v>61.60000000000002</v>
      </c>
    </row>
    <row r="96" spans="2:8" ht="12.75">
      <c r="B96" s="31">
        <v>426</v>
      </c>
      <c r="C96" s="2"/>
      <c r="D96" s="21">
        <v>65</v>
      </c>
      <c r="E96" s="23"/>
      <c r="F96" s="21">
        <f t="shared" si="2"/>
        <v>15</v>
      </c>
      <c r="G96" s="23"/>
      <c r="H96" s="21">
        <f t="shared" si="3"/>
        <v>105</v>
      </c>
    </row>
    <row r="97" spans="2:8" ht="12.75">
      <c r="B97" s="31">
        <v>433</v>
      </c>
      <c r="C97" s="2"/>
      <c r="D97" s="21">
        <v>64.5</v>
      </c>
      <c r="E97" s="23"/>
      <c r="F97" s="21">
        <f t="shared" si="2"/>
        <v>14.5</v>
      </c>
      <c r="G97" s="23"/>
      <c r="H97" s="21">
        <f t="shared" si="3"/>
        <v>58</v>
      </c>
    </row>
    <row r="98" spans="2:8" ht="12.75">
      <c r="B98" s="31">
        <v>437</v>
      </c>
      <c r="C98" s="2"/>
      <c r="D98" s="21">
        <v>64.2</v>
      </c>
      <c r="E98" s="23"/>
      <c r="F98" s="21">
        <f t="shared" si="2"/>
        <v>14.200000000000003</v>
      </c>
      <c r="G98" s="23"/>
      <c r="H98" s="21">
        <f t="shared" si="3"/>
        <v>42.60000000000001</v>
      </c>
    </row>
    <row r="99" spans="2:8" ht="12.75">
      <c r="B99" s="31">
        <v>440</v>
      </c>
      <c r="C99" s="2"/>
      <c r="D99" s="21">
        <v>64.4</v>
      </c>
      <c r="E99" s="23"/>
      <c r="F99" s="21">
        <f t="shared" si="2"/>
        <v>14.400000000000006</v>
      </c>
      <c r="G99" s="23"/>
      <c r="H99" s="21">
        <f t="shared" si="3"/>
        <v>43.20000000000002</v>
      </c>
    </row>
    <row r="100" spans="2:8" ht="12.75">
      <c r="B100" s="31">
        <v>443</v>
      </c>
      <c r="C100" s="2"/>
      <c r="D100" s="21">
        <v>64</v>
      </c>
      <c r="E100" s="23"/>
      <c r="F100" s="21">
        <f t="shared" si="2"/>
        <v>14</v>
      </c>
      <c r="G100" s="23"/>
      <c r="H100" s="21">
        <f t="shared" si="3"/>
        <v>98</v>
      </c>
    </row>
    <row r="101" spans="2:8" ht="12.75">
      <c r="B101" s="31">
        <v>450</v>
      </c>
      <c r="C101" s="2"/>
      <c r="D101" s="21">
        <v>63.5</v>
      </c>
      <c r="E101" s="23"/>
      <c r="F101" s="21">
        <f t="shared" si="2"/>
        <v>13.5</v>
      </c>
      <c r="G101" s="23"/>
      <c r="H101" s="21">
        <f t="shared" si="3"/>
        <v>67.5</v>
      </c>
    </row>
    <row r="102" spans="2:8" ht="12.75">
      <c r="B102" s="31">
        <v>455</v>
      </c>
      <c r="C102" s="2"/>
      <c r="D102" s="21">
        <v>63.7</v>
      </c>
      <c r="E102" s="23"/>
      <c r="F102" s="21">
        <f t="shared" si="2"/>
        <v>13.700000000000003</v>
      </c>
      <c r="G102" s="23"/>
      <c r="H102" s="21">
        <f t="shared" si="3"/>
        <v>41.10000000000001</v>
      </c>
    </row>
    <row r="103" spans="2:8" ht="12.75">
      <c r="B103" s="31">
        <v>458</v>
      </c>
      <c r="C103" s="2"/>
      <c r="D103" s="21">
        <v>62.7</v>
      </c>
      <c r="E103" s="23"/>
      <c r="F103" s="21">
        <f t="shared" si="2"/>
        <v>12.700000000000003</v>
      </c>
      <c r="G103" s="23"/>
      <c r="H103" s="21">
        <f t="shared" si="3"/>
        <v>25.400000000000006</v>
      </c>
    </row>
    <row r="104" spans="2:8" ht="12.75">
      <c r="B104" s="31">
        <v>460</v>
      </c>
      <c r="C104" s="2"/>
      <c r="D104" s="21">
        <v>63</v>
      </c>
      <c r="E104" s="23"/>
      <c r="F104" s="21">
        <f t="shared" si="2"/>
        <v>13</v>
      </c>
      <c r="G104" s="23"/>
      <c r="H104" s="21">
        <f t="shared" si="3"/>
        <v>78</v>
      </c>
    </row>
    <row r="105" spans="2:8" ht="12.75">
      <c r="B105" s="31">
        <v>466</v>
      </c>
      <c r="C105" s="2"/>
      <c r="D105" s="21">
        <v>62.6</v>
      </c>
      <c r="E105" s="23"/>
      <c r="F105" s="21">
        <f t="shared" si="2"/>
        <v>12.600000000000001</v>
      </c>
      <c r="G105" s="23"/>
      <c r="H105" s="21">
        <f t="shared" si="3"/>
        <v>50.400000000000006</v>
      </c>
    </row>
    <row r="106" spans="2:8" ht="12.75">
      <c r="B106" s="31">
        <v>470</v>
      </c>
      <c r="C106" s="2"/>
      <c r="D106" s="21">
        <v>62.9</v>
      </c>
      <c r="E106" s="23"/>
      <c r="F106" s="21">
        <f t="shared" si="2"/>
        <v>12.899999999999999</v>
      </c>
      <c r="G106" s="23"/>
      <c r="H106" s="21">
        <f t="shared" si="3"/>
        <v>38.699999999999996</v>
      </c>
    </row>
    <row r="107" spans="2:8" ht="12.75">
      <c r="B107" s="31">
        <v>473</v>
      </c>
      <c r="C107" s="2"/>
      <c r="D107" s="21">
        <v>62.5</v>
      </c>
      <c r="E107" s="23"/>
      <c r="F107" s="21">
        <f t="shared" si="2"/>
        <v>12.5</v>
      </c>
      <c r="G107" s="23"/>
      <c r="H107" s="21">
        <f t="shared" si="3"/>
        <v>62.5</v>
      </c>
    </row>
    <row r="108" spans="2:8" ht="12.75">
      <c r="B108" s="31">
        <v>478</v>
      </c>
      <c r="C108" s="2"/>
      <c r="D108" s="21">
        <v>61.9</v>
      </c>
      <c r="E108" s="23"/>
      <c r="F108" s="21">
        <f t="shared" si="2"/>
        <v>11.899999999999999</v>
      </c>
      <c r="G108" s="23"/>
      <c r="H108" s="21">
        <f t="shared" si="3"/>
        <v>59.49999999999999</v>
      </c>
    </row>
    <row r="109" spans="2:8" ht="12.75">
      <c r="B109" s="31">
        <v>483</v>
      </c>
      <c r="C109" s="2"/>
      <c r="D109" s="21">
        <v>61.6</v>
      </c>
      <c r="E109" s="23"/>
      <c r="F109" s="21">
        <f t="shared" si="2"/>
        <v>11.600000000000001</v>
      </c>
      <c r="G109" s="23"/>
      <c r="H109" s="21">
        <f t="shared" si="3"/>
        <v>46.400000000000006</v>
      </c>
    </row>
    <row r="110" spans="2:8" ht="12.75">
      <c r="B110" s="31">
        <v>487</v>
      </c>
      <c r="C110" s="2"/>
      <c r="D110" s="21">
        <v>61.7</v>
      </c>
      <c r="E110" s="23"/>
      <c r="F110" s="21">
        <f>D110-50</f>
        <v>11.700000000000003</v>
      </c>
      <c r="G110" s="23"/>
      <c r="H110" s="21">
        <f t="shared" si="3"/>
        <v>46.80000000000001</v>
      </c>
    </row>
    <row r="111" spans="2:8" ht="12.75">
      <c r="B111" s="31">
        <v>491</v>
      </c>
      <c r="C111" s="2"/>
      <c r="D111" s="21">
        <v>61.4</v>
      </c>
      <c r="E111" s="23"/>
      <c r="F111" s="21">
        <f>D111-50</f>
        <v>11.399999999999999</v>
      </c>
      <c r="G111" s="23"/>
      <c r="H111" s="21">
        <f t="shared" si="3"/>
        <v>34.199999999999996</v>
      </c>
    </row>
    <row r="112" spans="2:8" ht="12.75">
      <c r="B112" s="31">
        <v>494</v>
      </c>
      <c r="C112" s="2"/>
      <c r="D112" s="21">
        <v>60.8</v>
      </c>
      <c r="E112" s="23"/>
      <c r="F112" s="21">
        <f>D112-50</f>
        <v>10.799999999999997</v>
      </c>
      <c r="G112" s="23"/>
      <c r="H112" s="21">
        <f t="shared" si="3"/>
        <v>64.79999999999998</v>
      </c>
    </row>
    <row r="113" spans="2:8" ht="12.75">
      <c r="B113" s="31">
        <v>500</v>
      </c>
      <c r="C113" s="2"/>
      <c r="D113" s="21">
        <v>61.1</v>
      </c>
      <c r="E113" s="23"/>
      <c r="F113" s="21">
        <f>D113-50</f>
        <v>11.100000000000001</v>
      </c>
      <c r="G113" s="23"/>
      <c r="H113" s="21">
        <f t="shared" si="3"/>
        <v>122.10000000000002</v>
      </c>
    </row>
    <row r="114" spans="2:8" ht="12.75">
      <c r="B114" s="31">
        <v>511</v>
      </c>
      <c r="C114" s="2"/>
      <c r="D114" s="21">
        <v>60</v>
      </c>
      <c r="E114" s="23"/>
      <c r="F114" s="21">
        <f aca="true" t="shared" si="4" ref="F114:F165">D114-50</f>
        <v>10</v>
      </c>
      <c r="G114" s="23"/>
      <c r="H114" s="21">
        <f t="shared" si="3"/>
        <v>110</v>
      </c>
    </row>
    <row r="115" spans="2:8" ht="12.75">
      <c r="B115" s="31">
        <v>522</v>
      </c>
      <c r="C115" s="2"/>
      <c r="D115" s="21">
        <v>59.9</v>
      </c>
      <c r="E115" s="23"/>
      <c r="F115" s="21">
        <f t="shared" si="4"/>
        <v>9.899999999999999</v>
      </c>
      <c r="G115" s="23"/>
      <c r="H115" s="21">
        <f t="shared" si="3"/>
        <v>39.599999999999994</v>
      </c>
    </row>
    <row r="116" spans="2:8" ht="12.75">
      <c r="B116" s="31">
        <v>526</v>
      </c>
      <c r="C116" s="2"/>
      <c r="D116" s="21">
        <v>59.7</v>
      </c>
      <c r="E116" s="23"/>
      <c r="F116" s="21">
        <f t="shared" si="4"/>
        <v>9.700000000000003</v>
      </c>
      <c r="G116" s="23"/>
      <c r="H116" s="21">
        <f t="shared" si="3"/>
        <v>29.10000000000001</v>
      </c>
    </row>
    <row r="117" spans="2:8" ht="12.75">
      <c r="B117" s="31">
        <v>529</v>
      </c>
      <c r="C117" s="2"/>
      <c r="D117" s="21">
        <v>59.6</v>
      </c>
      <c r="E117" s="23"/>
      <c r="F117" s="21">
        <f t="shared" si="4"/>
        <v>9.600000000000001</v>
      </c>
      <c r="G117" s="23"/>
      <c r="H117" s="21">
        <f t="shared" si="3"/>
        <v>28.800000000000004</v>
      </c>
    </row>
    <row r="118" spans="2:8" ht="12.75">
      <c r="B118" s="31">
        <v>532</v>
      </c>
      <c r="C118" s="2"/>
      <c r="D118" s="21">
        <v>59.3</v>
      </c>
      <c r="E118" s="23"/>
      <c r="F118" s="21">
        <f t="shared" si="4"/>
        <v>9.299999999999997</v>
      </c>
      <c r="G118" s="23"/>
      <c r="H118" s="21">
        <f t="shared" si="3"/>
        <v>27.89999999999999</v>
      </c>
    </row>
    <row r="119" spans="2:8" ht="12.75">
      <c r="B119" s="31">
        <v>535</v>
      </c>
      <c r="C119" s="2"/>
      <c r="D119" s="21">
        <v>59.4</v>
      </c>
      <c r="E119" s="23"/>
      <c r="F119" s="21">
        <f t="shared" si="4"/>
        <v>9.399999999999999</v>
      </c>
      <c r="G119" s="23"/>
      <c r="H119" s="21">
        <f t="shared" si="3"/>
        <v>28.199999999999996</v>
      </c>
    </row>
    <row r="120" spans="2:8" ht="12.75">
      <c r="B120" s="31">
        <v>538</v>
      </c>
      <c r="C120" s="2"/>
      <c r="D120" s="21">
        <v>58.8</v>
      </c>
      <c r="E120" s="23"/>
      <c r="F120" s="21">
        <f t="shared" si="4"/>
        <v>8.799999999999997</v>
      </c>
      <c r="G120" s="23"/>
      <c r="H120" s="21">
        <f t="shared" si="3"/>
        <v>35.19999999999999</v>
      </c>
    </row>
    <row r="121" spans="2:8" ht="12.75">
      <c r="B121" s="31">
        <v>542</v>
      </c>
      <c r="C121" s="2"/>
      <c r="D121" s="21">
        <v>58.7</v>
      </c>
      <c r="E121" s="23"/>
      <c r="F121" s="21">
        <f t="shared" si="4"/>
        <v>8.700000000000003</v>
      </c>
      <c r="G121" s="23"/>
      <c r="H121" s="21">
        <f t="shared" si="3"/>
        <v>43.500000000000014</v>
      </c>
    </row>
    <row r="122" spans="2:8" ht="12.75">
      <c r="B122" s="31">
        <v>547</v>
      </c>
      <c r="C122" s="2"/>
      <c r="D122" s="21">
        <v>58.6</v>
      </c>
      <c r="E122" s="23"/>
      <c r="F122" s="21">
        <f t="shared" si="4"/>
        <v>8.600000000000001</v>
      </c>
      <c r="G122" s="23"/>
      <c r="H122" s="21">
        <f t="shared" si="3"/>
        <v>86.00000000000001</v>
      </c>
    </row>
    <row r="123" spans="2:8" ht="12.75">
      <c r="B123" s="31">
        <v>557</v>
      </c>
      <c r="C123" s="2"/>
      <c r="D123" s="21">
        <v>58</v>
      </c>
      <c r="E123" s="23"/>
      <c r="F123" s="21">
        <f t="shared" si="4"/>
        <v>8</v>
      </c>
      <c r="G123" s="23"/>
      <c r="H123" s="21">
        <f t="shared" si="3"/>
        <v>32</v>
      </c>
    </row>
    <row r="124" spans="2:8" ht="12.75">
      <c r="B124" s="31">
        <v>561</v>
      </c>
      <c r="C124" s="2"/>
      <c r="D124" s="21">
        <v>57.9</v>
      </c>
      <c r="E124" s="23"/>
      <c r="F124" s="21">
        <f t="shared" si="4"/>
        <v>7.899999999999999</v>
      </c>
      <c r="G124" s="23"/>
      <c r="H124" s="21">
        <f t="shared" si="3"/>
        <v>150.09999999999997</v>
      </c>
    </row>
    <row r="125" spans="2:8" ht="12.75">
      <c r="B125" s="31">
        <v>580</v>
      </c>
      <c r="C125" s="2"/>
      <c r="D125" s="21">
        <v>57.3</v>
      </c>
      <c r="E125" s="23"/>
      <c r="F125" s="21">
        <f t="shared" si="4"/>
        <v>7.299999999999997</v>
      </c>
      <c r="G125" s="23"/>
      <c r="H125" s="21">
        <f t="shared" si="3"/>
        <v>29.19999999999999</v>
      </c>
    </row>
    <row r="126" spans="2:8" ht="12.75">
      <c r="B126" s="31">
        <v>584</v>
      </c>
      <c r="C126" s="2"/>
      <c r="D126" s="21">
        <v>57.2</v>
      </c>
      <c r="E126" s="23"/>
      <c r="F126" s="21">
        <f t="shared" si="4"/>
        <v>7.200000000000003</v>
      </c>
      <c r="G126" s="23"/>
      <c r="H126" s="21">
        <f t="shared" si="3"/>
        <v>57.60000000000002</v>
      </c>
    </row>
    <row r="127" spans="2:8" ht="12.75">
      <c r="B127" s="31">
        <v>592</v>
      </c>
      <c r="C127" s="2"/>
      <c r="D127" s="21">
        <v>57.1</v>
      </c>
      <c r="E127" s="23"/>
      <c r="F127" s="21">
        <f t="shared" si="4"/>
        <v>7.100000000000001</v>
      </c>
      <c r="G127" s="23"/>
      <c r="H127" s="21">
        <f t="shared" si="3"/>
        <v>28.400000000000006</v>
      </c>
    </row>
    <row r="128" spans="2:8" ht="12.75">
      <c r="B128" s="31">
        <v>596</v>
      </c>
      <c r="C128" s="2"/>
      <c r="D128" s="21">
        <v>56.5</v>
      </c>
      <c r="E128" s="23"/>
      <c r="F128" s="21">
        <f t="shared" si="4"/>
        <v>6.5</v>
      </c>
      <c r="G128" s="23"/>
      <c r="H128" s="21">
        <f t="shared" si="3"/>
        <v>117</v>
      </c>
    </row>
    <row r="129" spans="2:8" ht="12.75">
      <c r="B129" s="31">
        <v>614</v>
      </c>
      <c r="C129" s="2"/>
      <c r="D129" s="21">
        <v>56.2</v>
      </c>
      <c r="E129" s="23"/>
      <c r="F129" s="21">
        <f t="shared" si="4"/>
        <v>6.200000000000003</v>
      </c>
      <c r="G129" s="23"/>
      <c r="H129" s="21">
        <f t="shared" si="3"/>
        <v>37.20000000000002</v>
      </c>
    </row>
    <row r="130" spans="2:8" ht="12.75">
      <c r="B130" s="31">
        <v>620</v>
      </c>
      <c r="C130" s="2"/>
      <c r="D130" s="21">
        <v>55.7</v>
      </c>
      <c r="E130" s="23"/>
      <c r="F130" s="21">
        <f t="shared" si="4"/>
        <v>5.700000000000003</v>
      </c>
      <c r="G130" s="23"/>
      <c r="H130" s="21">
        <f t="shared" si="3"/>
        <v>11.400000000000006</v>
      </c>
    </row>
    <row r="131" spans="2:8" ht="12.75">
      <c r="B131" s="31">
        <v>622</v>
      </c>
      <c r="C131" s="2"/>
      <c r="D131" s="21">
        <v>55.5</v>
      </c>
      <c r="E131" s="23"/>
      <c r="F131" s="21">
        <f t="shared" si="4"/>
        <v>5.5</v>
      </c>
      <c r="G131" s="23"/>
      <c r="H131" s="21">
        <f t="shared" si="3"/>
        <v>60.5</v>
      </c>
    </row>
    <row r="132" spans="2:8" ht="12.75">
      <c r="B132" s="31">
        <v>633</v>
      </c>
      <c r="C132" s="2"/>
      <c r="D132" s="21">
        <v>55.5</v>
      </c>
      <c r="E132" s="23"/>
      <c r="F132" s="21">
        <f t="shared" si="4"/>
        <v>5.5</v>
      </c>
      <c r="G132" s="23"/>
      <c r="H132" s="21">
        <f t="shared" si="3"/>
        <v>11</v>
      </c>
    </row>
    <row r="133" spans="2:8" ht="12.75">
      <c r="B133" s="31">
        <v>635</v>
      </c>
      <c r="C133" s="2"/>
      <c r="D133" s="21">
        <v>55.3</v>
      </c>
      <c r="E133" s="23"/>
      <c r="F133" s="21">
        <f t="shared" si="4"/>
        <v>5.299999999999997</v>
      </c>
      <c r="G133" s="23"/>
      <c r="H133" s="21">
        <f t="shared" si="3"/>
        <v>21.19999999999999</v>
      </c>
    </row>
    <row r="134" spans="2:8" ht="12.75">
      <c r="B134" s="31">
        <v>639</v>
      </c>
      <c r="C134" s="2"/>
      <c r="D134" s="21">
        <v>55.4</v>
      </c>
      <c r="E134" s="23"/>
      <c r="F134" s="21">
        <f t="shared" si="4"/>
        <v>5.399999999999999</v>
      </c>
      <c r="G134" s="23"/>
      <c r="H134" s="21">
        <f t="shared" si="3"/>
        <v>53.999999999999986</v>
      </c>
    </row>
    <row r="135" spans="2:8" ht="12.75">
      <c r="B135" s="31">
        <v>649</v>
      </c>
      <c r="C135" s="2"/>
      <c r="D135" s="21">
        <v>54.9</v>
      </c>
      <c r="E135" s="23"/>
      <c r="F135" s="21">
        <f t="shared" si="4"/>
        <v>4.899999999999999</v>
      </c>
      <c r="G135" s="23"/>
      <c r="H135" s="21">
        <f t="shared" si="3"/>
        <v>53.899999999999984</v>
      </c>
    </row>
    <row r="136" spans="2:8" ht="12.75">
      <c r="B136" s="31">
        <v>660</v>
      </c>
      <c r="C136" s="2"/>
      <c r="D136" s="21">
        <v>54.8</v>
      </c>
      <c r="E136" s="23"/>
      <c r="F136" s="21">
        <f t="shared" si="4"/>
        <v>4.799999999999997</v>
      </c>
      <c r="G136" s="23"/>
      <c r="H136" s="21">
        <f t="shared" si="3"/>
        <v>23.999999999999986</v>
      </c>
    </row>
    <row r="137" spans="2:8" ht="12.75">
      <c r="B137" s="31">
        <v>665</v>
      </c>
      <c r="C137" s="2"/>
      <c r="D137" s="21">
        <v>54.5</v>
      </c>
      <c r="E137" s="23"/>
      <c r="F137" s="21">
        <f t="shared" si="4"/>
        <v>4.5</v>
      </c>
      <c r="G137" s="23"/>
      <c r="H137" s="21">
        <f t="shared" si="3"/>
        <v>18</v>
      </c>
    </row>
    <row r="138" spans="2:8" ht="12.75">
      <c r="B138" s="31">
        <v>669</v>
      </c>
      <c r="C138" s="2"/>
      <c r="D138" s="21">
        <v>54.4</v>
      </c>
      <c r="E138" s="23"/>
      <c r="F138" s="21">
        <f t="shared" si="4"/>
        <v>4.399999999999999</v>
      </c>
      <c r="G138" s="23"/>
      <c r="H138" s="21">
        <f t="shared" si="3"/>
        <v>13.199999999999996</v>
      </c>
    </row>
    <row r="139" spans="2:8" ht="12.75">
      <c r="B139" s="31">
        <v>672</v>
      </c>
      <c r="C139" s="2"/>
      <c r="D139" s="21">
        <v>54.3</v>
      </c>
      <c r="E139" s="23"/>
      <c r="F139" s="21">
        <f t="shared" si="4"/>
        <v>4.299999999999997</v>
      </c>
      <c r="G139" s="23"/>
      <c r="H139" s="21">
        <f t="shared" si="3"/>
        <v>21.499999999999986</v>
      </c>
    </row>
    <row r="140" spans="2:8" ht="12.75">
      <c r="B140" s="31">
        <v>677</v>
      </c>
      <c r="C140" s="2"/>
      <c r="D140" s="21">
        <v>54.2</v>
      </c>
      <c r="E140" s="23"/>
      <c r="F140" s="21">
        <f t="shared" si="4"/>
        <v>4.200000000000003</v>
      </c>
      <c r="G140" s="23"/>
      <c r="H140" s="21">
        <f t="shared" si="3"/>
        <v>21.000000000000014</v>
      </c>
    </row>
    <row r="141" spans="2:8" ht="12.75">
      <c r="B141" s="31">
        <v>682</v>
      </c>
      <c r="C141" s="2"/>
      <c r="D141" s="21">
        <v>53.9</v>
      </c>
      <c r="E141" s="23"/>
      <c r="F141" s="21">
        <f t="shared" si="4"/>
        <v>3.8999999999999986</v>
      </c>
      <c r="G141" s="23"/>
      <c r="H141" s="21">
        <f t="shared" si="3"/>
        <v>15.599999999999994</v>
      </c>
    </row>
    <row r="142" spans="2:8" ht="12.75">
      <c r="B142" s="31">
        <v>686</v>
      </c>
      <c r="C142" s="2"/>
      <c r="D142" s="21">
        <v>54</v>
      </c>
      <c r="E142" s="23"/>
      <c r="F142" s="21">
        <f t="shared" si="4"/>
        <v>4</v>
      </c>
      <c r="G142" s="23"/>
      <c r="H142" s="21">
        <f t="shared" si="3"/>
        <v>56</v>
      </c>
    </row>
    <row r="143" spans="2:8" ht="12.75">
      <c r="B143" s="31">
        <v>700</v>
      </c>
      <c r="C143" s="2"/>
      <c r="D143" s="21">
        <v>53.4</v>
      </c>
      <c r="E143" s="23"/>
      <c r="F143" s="21">
        <f t="shared" si="4"/>
        <v>3.3999999999999986</v>
      </c>
      <c r="G143" s="23"/>
      <c r="H143" s="21">
        <f t="shared" si="3"/>
        <v>67.99999999999997</v>
      </c>
    </row>
    <row r="144" spans="2:8" ht="12.75">
      <c r="B144" s="31">
        <v>720</v>
      </c>
      <c r="C144" s="2"/>
      <c r="D144" s="21">
        <v>53.1</v>
      </c>
      <c r="E144" s="23"/>
      <c r="F144" s="21">
        <f t="shared" si="4"/>
        <v>3.1000000000000014</v>
      </c>
      <c r="G144" s="23"/>
      <c r="H144" s="21">
        <f aca="true" t="shared" si="5" ref="H144:H164">F144*(B145-B144)</f>
        <v>27.900000000000013</v>
      </c>
    </row>
    <row r="145" spans="2:8" ht="12.75">
      <c r="B145" s="31">
        <v>729</v>
      </c>
      <c r="C145" s="2"/>
      <c r="D145" s="21">
        <v>52.9</v>
      </c>
      <c r="E145" s="23"/>
      <c r="F145" s="21">
        <f t="shared" si="4"/>
        <v>2.8999999999999986</v>
      </c>
      <c r="G145" s="23"/>
      <c r="H145" s="21">
        <f t="shared" si="5"/>
        <v>11.599999999999994</v>
      </c>
    </row>
    <row r="146" spans="2:8" ht="12.75">
      <c r="B146" s="31">
        <v>733</v>
      </c>
      <c r="C146" s="2"/>
      <c r="D146" s="21">
        <v>52.9</v>
      </c>
      <c r="E146" s="23"/>
      <c r="F146" s="21">
        <f t="shared" si="4"/>
        <v>2.8999999999999986</v>
      </c>
      <c r="G146" s="23"/>
      <c r="H146" s="21">
        <f t="shared" si="5"/>
        <v>26.099999999999987</v>
      </c>
    </row>
    <row r="147" spans="2:8" ht="12.75">
      <c r="B147" s="31">
        <v>742</v>
      </c>
      <c r="C147" s="2"/>
      <c r="D147" s="21">
        <v>52.8</v>
      </c>
      <c r="E147" s="23"/>
      <c r="F147" s="21">
        <f t="shared" si="4"/>
        <v>2.799999999999997</v>
      </c>
      <c r="G147" s="23"/>
      <c r="H147" s="21">
        <f t="shared" si="5"/>
        <v>11.199999999999989</v>
      </c>
    </row>
    <row r="148" spans="2:8" ht="12.75">
      <c r="B148" s="31">
        <v>746</v>
      </c>
      <c r="C148" s="2"/>
      <c r="D148" s="21">
        <v>52.6</v>
      </c>
      <c r="E148" s="23"/>
      <c r="F148" s="21">
        <f t="shared" si="4"/>
        <v>2.6000000000000014</v>
      </c>
      <c r="G148" s="23"/>
      <c r="H148" s="21">
        <f t="shared" si="5"/>
        <v>10.400000000000006</v>
      </c>
    </row>
    <row r="149" spans="2:8" ht="12.75">
      <c r="B149" s="31">
        <v>750</v>
      </c>
      <c r="C149" s="2"/>
      <c r="D149" s="21">
        <v>52.5</v>
      </c>
      <c r="E149" s="23"/>
      <c r="F149" s="21">
        <f t="shared" si="4"/>
        <v>2.5</v>
      </c>
      <c r="G149" s="23"/>
      <c r="H149" s="21">
        <f t="shared" si="5"/>
        <v>25</v>
      </c>
    </row>
    <row r="150" spans="2:8" ht="12.75">
      <c r="B150" s="31">
        <v>760</v>
      </c>
      <c r="C150" s="2"/>
      <c r="D150" s="21">
        <v>52.4</v>
      </c>
      <c r="E150" s="23"/>
      <c r="F150" s="21">
        <f t="shared" si="4"/>
        <v>2.3999999999999986</v>
      </c>
      <c r="G150" s="23"/>
      <c r="H150" s="21">
        <f t="shared" si="5"/>
        <v>9.599999999999994</v>
      </c>
    </row>
    <row r="151" spans="2:8" ht="12.75">
      <c r="B151" s="31">
        <v>764</v>
      </c>
      <c r="C151" s="2"/>
      <c r="D151" s="21">
        <v>52.3</v>
      </c>
      <c r="E151" s="23"/>
      <c r="F151" s="21">
        <f t="shared" si="4"/>
        <v>2.299999999999997</v>
      </c>
      <c r="G151" s="23"/>
      <c r="H151" s="21">
        <f t="shared" si="5"/>
        <v>13.799999999999983</v>
      </c>
    </row>
    <row r="152" spans="2:8" ht="12.75">
      <c r="B152" s="31">
        <v>770</v>
      </c>
      <c r="C152" s="2"/>
      <c r="D152" s="21">
        <v>52.2</v>
      </c>
      <c r="E152" s="23"/>
      <c r="F152" s="21">
        <f t="shared" si="4"/>
        <v>2.200000000000003</v>
      </c>
      <c r="G152" s="23"/>
      <c r="H152" s="21">
        <f t="shared" si="5"/>
        <v>13.200000000000017</v>
      </c>
    </row>
    <row r="153" spans="2:8" ht="12.75">
      <c r="B153" s="31">
        <v>776</v>
      </c>
      <c r="C153" s="2"/>
      <c r="D153" s="21">
        <v>52</v>
      </c>
      <c r="E153" s="23"/>
      <c r="F153" s="21">
        <f t="shared" si="4"/>
        <v>2</v>
      </c>
      <c r="G153" s="23"/>
      <c r="H153" s="21">
        <f t="shared" si="5"/>
        <v>14</v>
      </c>
    </row>
    <row r="154" spans="2:8" ht="12.75">
      <c r="B154" s="31">
        <v>783</v>
      </c>
      <c r="C154" s="2"/>
      <c r="D154" s="21">
        <v>51.9</v>
      </c>
      <c r="E154" s="23"/>
      <c r="F154" s="21">
        <f t="shared" si="4"/>
        <v>1.8999999999999986</v>
      </c>
      <c r="G154" s="23"/>
      <c r="H154" s="21">
        <f t="shared" si="5"/>
        <v>28.49999999999998</v>
      </c>
    </row>
    <row r="155" spans="2:8" ht="12.75">
      <c r="B155" s="31">
        <v>798</v>
      </c>
      <c r="C155" s="2"/>
      <c r="D155" s="21">
        <v>51.7</v>
      </c>
      <c r="E155" s="23"/>
      <c r="F155" s="21">
        <f t="shared" si="4"/>
        <v>1.7000000000000028</v>
      </c>
      <c r="G155" s="23"/>
      <c r="H155" s="21">
        <f t="shared" si="5"/>
        <v>11.90000000000002</v>
      </c>
    </row>
    <row r="156" spans="2:8" ht="12.75">
      <c r="B156" s="31">
        <v>805</v>
      </c>
      <c r="C156" s="2"/>
      <c r="D156" s="21">
        <v>51.6</v>
      </c>
      <c r="E156" s="23"/>
      <c r="F156" s="21">
        <f t="shared" si="4"/>
        <v>1.6000000000000014</v>
      </c>
      <c r="G156" s="23"/>
      <c r="H156" s="21">
        <f t="shared" si="5"/>
        <v>17.600000000000016</v>
      </c>
    </row>
    <row r="157" spans="2:8" ht="12.75">
      <c r="B157" s="31">
        <v>816</v>
      </c>
      <c r="C157" s="2"/>
      <c r="D157" s="21">
        <v>51.4</v>
      </c>
      <c r="E157" s="23"/>
      <c r="F157" s="21">
        <f t="shared" si="4"/>
        <v>1.3999999999999986</v>
      </c>
      <c r="G157" s="23"/>
      <c r="H157" s="21">
        <f t="shared" si="5"/>
        <v>29.39999999999997</v>
      </c>
    </row>
    <row r="158" spans="2:8" ht="12.75">
      <c r="B158" s="31">
        <v>837</v>
      </c>
      <c r="C158" s="2"/>
      <c r="D158" s="21">
        <v>51.2</v>
      </c>
      <c r="E158" s="23"/>
      <c r="F158" s="21">
        <f t="shared" si="4"/>
        <v>1.2000000000000028</v>
      </c>
      <c r="G158" s="23"/>
      <c r="H158" s="21">
        <f t="shared" si="5"/>
        <v>7.200000000000017</v>
      </c>
    </row>
    <row r="159" spans="2:8" ht="12.75">
      <c r="B159" s="31">
        <v>843</v>
      </c>
      <c r="C159" s="2"/>
      <c r="D159" s="21">
        <v>51</v>
      </c>
      <c r="E159" s="23"/>
      <c r="F159" s="21">
        <f t="shared" si="4"/>
        <v>1</v>
      </c>
      <c r="G159" s="23"/>
      <c r="H159" s="21">
        <f t="shared" si="5"/>
        <v>10</v>
      </c>
    </row>
    <row r="160" spans="2:8" ht="12.75">
      <c r="B160" s="31">
        <v>853</v>
      </c>
      <c r="C160" s="2"/>
      <c r="D160" s="21">
        <v>50.9</v>
      </c>
      <c r="E160" s="23"/>
      <c r="F160" s="21">
        <f t="shared" si="4"/>
        <v>0.8999999999999986</v>
      </c>
      <c r="G160" s="23"/>
      <c r="H160" s="21">
        <f t="shared" si="5"/>
        <v>21.599999999999966</v>
      </c>
    </row>
    <row r="161" spans="2:8" ht="12.75">
      <c r="B161" s="31">
        <v>877</v>
      </c>
      <c r="C161" s="2"/>
      <c r="D161" s="21">
        <v>50.7</v>
      </c>
      <c r="E161" s="23"/>
      <c r="F161" s="21">
        <f t="shared" si="4"/>
        <v>0.7000000000000028</v>
      </c>
      <c r="G161" s="23"/>
      <c r="H161" s="21">
        <f t="shared" si="5"/>
        <v>16.100000000000065</v>
      </c>
    </row>
    <row r="162" spans="2:8" ht="12.75">
      <c r="B162" s="31">
        <v>900</v>
      </c>
      <c r="C162" s="2"/>
      <c r="D162" s="21">
        <v>50.6</v>
      </c>
      <c r="E162" s="23"/>
      <c r="F162" s="21">
        <f t="shared" si="4"/>
        <v>0.6000000000000014</v>
      </c>
      <c r="G162" s="23"/>
      <c r="H162" s="21">
        <f t="shared" si="5"/>
        <v>13.800000000000033</v>
      </c>
    </row>
    <row r="163" spans="2:8" ht="12.75">
      <c r="B163" s="31">
        <v>923</v>
      </c>
      <c r="C163" s="2"/>
      <c r="D163" s="21">
        <v>50.3</v>
      </c>
      <c r="E163" s="23"/>
      <c r="F163" s="21">
        <f t="shared" si="4"/>
        <v>0.29999999999999716</v>
      </c>
      <c r="G163" s="23"/>
      <c r="H163" s="21">
        <f t="shared" si="5"/>
        <v>3.599999999999966</v>
      </c>
    </row>
    <row r="164" spans="2:8" ht="12.75">
      <c r="B164" s="31">
        <v>935</v>
      </c>
      <c r="C164" s="2"/>
      <c r="D164" s="21">
        <v>50.2</v>
      </c>
      <c r="E164" s="23"/>
      <c r="F164" s="21">
        <f t="shared" si="4"/>
        <v>0.20000000000000284</v>
      </c>
      <c r="G164" s="23"/>
      <c r="H164" s="21">
        <f t="shared" si="5"/>
        <v>5.000000000000071</v>
      </c>
    </row>
    <row r="165" spans="2:8" ht="13.5" thickBot="1">
      <c r="B165" s="32">
        <v>960</v>
      </c>
      <c r="C165" s="2"/>
      <c r="D165" s="22">
        <v>50</v>
      </c>
      <c r="E165" s="23"/>
      <c r="F165" s="22">
        <f t="shared" si="4"/>
        <v>0</v>
      </c>
      <c r="G165" s="23"/>
      <c r="H165" s="22">
        <f>F165*(B165-B164)</f>
        <v>0</v>
      </c>
    </row>
    <row r="166" spans="6:7" ht="13.5" thickTop="1">
      <c r="F166" s="5"/>
      <c r="G166" s="5"/>
    </row>
    <row r="167" spans="6:7" ht="12.75">
      <c r="F167" s="5"/>
      <c r="G167" s="5"/>
    </row>
    <row r="168" spans="6:7" ht="12.75">
      <c r="F168" s="5"/>
      <c r="G168" s="5"/>
    </row>
  </sheetData>
  <sheetProtection password="B890" sheet="1" objects="1" scenarios="1"/>
  <mergeCells count="17">
    <mergeCell ref="Q12:Q14"/>
    <mergeCell ref="Q15:Q16"/>
    <mergeCell ref="Q17:Q18"/>
    <mergeCell ref="B1:Q1"/>
    <mergeCell ref="B3:Q3"/>
    <mergeCell ref="B5:Q5"/>
    <mergeCell ref="B7:Q8"/>
    <mergeCell ref="J12:O14"/>
    <mergeCell ref="J15:O16"/>
    <mergeCell ref="J17:O18"/>
    <mergeCell ref="J19:O20"/>
    <mergeCell ref="Q19:Q20"/>
    <mergeCell ref="P19:P20"/>
    <mergeCell ref="J60:O60"/>
    <mergeCell ref="M49:O50"/>
    <mergeCell ref="J53:O59"/>
    <mergeCell ref="J49:K50"/>
  </mergeCells>
  <hyperlinks>
    <hyperlink ref="J60:O60" r:id="rId1" display="www.fbbva.es"/>
    <hyperlink ref="J49:K50" r:id="rId2" display="Descargar macro"/>
    <hyperlink ref="M49:O50" r:id="rId3" display="Acceder a capítulo"/>
  </hyperlinks>
  <printOptions/>
  <pageMargins left="0.75" right="0.75" top="1" bottom="1" header="0" footer="0"/>
  <pageSetup fitToHeight="1" fitToWidth="1" orientation="portrait" paperSize="9" scale="38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 SABATER CORTÉS</dc:creator>
  <cp:keywords/>
  <dc:description/>
  <cp:lastModifiedBy>Rubes Editorial</cp:lastModifiedBy>
  <cp:lastPrinted>2009-04-22T15:41:03Z</cp:lastPrinted>
  <dcterms:created xsi:type="dcterms:W3CDTF">2002-01-10T18:31:58Z</dcterms:created>
  <dcterms:modified xsi:type="dcterms:W3CDTF">2009-05-25T14:47:22Z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